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activeTab="2"/>
  </bookViews>
  <sheets>
    <sheet name="Arkusz1" sheetId="1" r:id="rId1"/>
    <sheet name="Maluchy" sheetId="2" r:id="rId2"/>
    <sheet name="Open" sheetId="3" r:id="rId3"/>
  </sheets>
  <definedNames>
    <definedName name="_xlnm._FilterDatabase" localSheetId="1" hidden="1">'Maluchy'!$A$1:$D$14</definedName>
    <definedName name="_xlnm._FilterDatabase" localSheetId="2" hidden="1">'Open'!$A$1:$G$23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<sst xmlns="http://schemas.openxmlformats.org/spreadsheetml/2006/main" count="159" uniqueCount="81">
  <si>
    <t>Wpisywanie nr zawodników</t>
  </si>
  <si>
    <t>Nr zawodnika</t>
  </si>
  <si>
    <t>okrążenie 2</t>
  </si>
  <si>
    <t>okrążenie 3</t>
  </si>
  <si>
    <t>okrążenie 4</t>
  </si>
  <si>
    <t>okrążenie 5</t>
  </si>
  <si>
    <t>Suma</t>
  </si>
  <si>
    <t>Do zakończenia</t>
  </si>
  <si>
    <t>Ilośc okrążeń</t>
  </si>
  <si>
    <t>Nr zawodnika:</t>
  </si>
  <si>
    <t>Ilość okrążeń do mety</t>
  </si>
  <si>
    <t>Informacja</t>
  </si>
  <si>
    <t>okrążenie 6</t>
  </si>
  <si>
    <t>okrążenie 7</t>
  </si>
  <si>
    <t>Start - okrążenie 1</t>
  </si>
  <si>
    <t>Suma okrążeń</t>
  </si>
  <si>
    <t>Czas okrążenie 1</t>
  </si>
  <si>
    <t>Czas okrążenie 2</t>
  </si>
  <si>
    <t>Czas okrążenie 3</t>
  </si>
  <si>
    <t>Czas okrążenie 4</t>
  </si>
  <si>
    <t>Czas okrążenie 5</t>
  </si>
  <si>
    <t>Czas okrążenie 6</t>
  </si>
  <si>
    <t>Czas okrążenie 7</t>
  </si>
  <si>
    <t>Suma czasu</t>
  </si>
  <si>
    <t>Ilość Okrązeń</t>
  </si>
  <si>
    <t>O</t>
  </si>
  <si>
    <t>G</t>
  </si>
  <si>
    <t>PG</t>
  </si>
  <si>
    <t>Typ</t>
  </si>
  <si>
    <t>Nazwisko</t>
  </si>
  <si>
    <t>Piotr Śliwiak</t>
  </si>
  <si>
    <t>Marcin Lebica</t>
  </si>
  <si>
    <t>Sebastian Ujazdowski</t>
  </si>
  <si>
    <t>Dariusz Brzeski</t>
  </si>
  <si>
    <t>Marcin Chruszczyk</t>
  </si>
  <si>
    <t>Maciej Gronczewski</t>
  </si>
  <si>
    <t>Karol Saliński</t>
  </si>
  <si>
    <t>Okrążenia</t>
  </si>
  <si>
    <t>Czas</t>
  </si>
  <si>
    <t>Koniec</t>
  </si>
  <si>
    <t>Czas max</t>
  </si>
  <si>
    <t>Średni czas okrązenia</t>
  </si>
  <si>
    <t>Info</t>
  </si>
  <si>
    <t>Miejsce</t>
  </si>
  <si>
    <t>Imię i nazwisko</t>
  </si>
  <si>
    <t>Jan Śliwiak</t>
  </si>
  <si>
    <t>Kuba Juchiewicz</t>
  </si>
  <si>
    <t>Oliwier Śrubo</t>
  </si>
  <si>
    <t>Karolina  Śrubo</t>
  </si>
  <si>
    <t>Jakub Żyszkowski</t>
  </si>
  <si>
    <t>Norbert Sobieski</t>
  </si>
  <si>
    <t>Paweł Durkiewicz</t>
  </si>
  <si>
    <t>Oliwier Sorkowicz</t>
  </si>
  <si>
    <t>Igor Szerszeń</t>
  </si>
  <si>
    <t>Witold Miącz</t>
  </si>
  <si>
    <t>Miłosz Brzeski</t>
  </si>
  <si>
    <t>Marcel Boryczka</t>
  </si>
  <si>
    <t>Nikodem Jakimczuk</t>
  </si>
  <si>
    <t>Jakub Ziemniak</t>
  </si>
  <si>
    <t>Brak Dancy</t>
  </si>
  <si>
    <t>Brak danych</t>
  </si>
  <si>
    <t>Mateusz Wysocki</t>
  </si>
  <si>
    <t>Rafał Świeca</t>
  </si>
  <si>
    <t>Paweł Jamróżka</t>
  </si>
  <si>
    <t>Tomasz Bronowski</t>
  </si>
  <si>
    <t>Michał Kumidor</t>
  </si>
  <si>
    <t>Łukasz Saliński</t>
  </si>
  <si>
    <t>Karol Wolak</t>
  </si>
  <si>
    <t>Dawid Jurewicz</t>
  </si>
  <si>
    <t>Krzysztof Pastuszka</t>
  </si>
  <si>
    <t>Władysław Niebylski</t>
  </si>
  <si>
    <t>Arkadiusz Bińczak</t>
  </si>
  <si>
    <t>Irek Juchniewicz</t>
  </si>
  <si>
    <t>Rafał Jakimczuk</t>
  </si>
  <si>
    <t>Andrei Dryzuenko</t>
  </si>
  <si>
    <t>Malatatko Roman</t>
  </si>
  <si>
    <t>G i PG</t>
  </si>
  <si>
    <t>Open</t>
  </si>
  <si>
    <t>Kategorie:</t>
  </si>
  <si>
    <t>Średni czas okrążenia</t>
  </si>
  <si>
    <t>Gimnazjum i Ponadgminazjalne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</si>
</sst>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;@"/>
    <numFmt numFmtId="165" formatCode="[h]:mm:ss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17"/>
      <name val="Tahoma"/>
      <family val="2"/>
    </font>
    <font>
      <sz val="15"/>
      <color indexed="8"/>
      <name val="Tahoma"/>
      <family val="2"/>
    </font>
    <font>
      <sz val="15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b/>
      <sz val="10"/>
      <color rgb="FF00B050"/>
      <name val="Tahoma"/>
      <family val="2"/>
    </font>
    <font>
      <sz val="15"/>
      <color theme="1"/>
      <name val="Tahoma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2" borderId="10" xfId="0" applyFont="1" applyFill="1" applyBorder="1" applyAlignment="1">
      <alignment/>
    </xf>
    <xf numFmtId="0" fontId="41" fillId="7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164" fontId="41" fillId="0" borderId="10" xfId="0" applyNumberFormat="1" applyFont="1" applyFill="1" applyBorder="1" applyAlignment="1">
      <alignment/>
    </xf>
    <xf numFmtId="164" fontId="41" fillId="0" borderId="10" xfId="0" applyNumberFormat="1" applyFont="1" applyBorder="1" applyAlignment="1">
      <alignment/>
    </xf>
    <xf numFmtId="1" fontId="41" fillId="0" borderId="10" xfId="0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0" fontId="42" fillId="7" borderId="0" xfId="0" applyFont="1" applyFill="1" applyAlignment="1">
      <alignment horizontal="center" vertical="center" wrapText="1"/>
    </xf>
    <xf numFmtId="0" fontId="43" fillId="11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20" borderId="10" xfId="0" applyFont="1" applyFill="1" applyBorder="1" applyAlignment="1">
      <alignment horizontal="center" vertical="center" wrapText="1"/>
    </xf>
    <xf numFmtId="19" fontId="44" fillId="33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165" fontId="41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19" borderId="0" xfId="0" applyFill="1" applyAlignment="1">
      <alignment/>
    </xf>
    <xf numFmtId="1" fontId="0" fillId="19" borderId="0" xfId="0" applyNumberFormat="1" applyFill="1" applyAlignment="1">
      <alignment/>
    </xf>
    <xf numFmtId="164" fontId="0" fillId="19" borderId="0" xfId="0" applyNumberFormat="1" applyFill="1" applyAlignment="1">
      <alignment/>
    </xf>
    <xf numFmtId="0" fontId="45" fillId="10" borderId="10" xfId="0" applyFont="1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/>
    </xf>
    <xf numFmtId="0" fontId="46" fillId="10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5"/>
          <bgColor rgb="FFC00000"/>
        </patternFill>
      </fill>
    </dxf>
    <dxf>
      <font>
        <color theme="0"/>
      </font>
      <fill>
        <patternFill patternType="solid">
          <fgColor indexed="65"/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solid">
          <fgColor indexed="65"/>
          <bgColor rgb="FFC00000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9525</xdr:rowOff>
    </xdr:from>
    <xdr:to>
      <xdr:col>3</xdr:col>
      <xdr:colOff>876300</xdr:colOff>
      <xdr:row>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95275"/>
          <a:ext cx="1219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0</xdr:colOff>
      <xdr:row>1</xdr:row>
      <xdr:rowOff>323850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285750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12</xdr:row>
      <xdr:rowOff>57150</xdr:rowOff>
    </xdr:from>
    <xdr:to>
      <xdr:col>4</xdr:col>
      <xdr:colOff>1371600</xdr:colOff>
      <xdr:row>14</xdr:row>
      <xdr:rowOff>57150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2295525"/>
          <a:ext cx="942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AU71"/>
  <sheetViews>
    <sheetView showGridLines="0" zoomScalePageLayoutView="0" workbookViewId="0" topLeftCell="Y1">
      <selection activeCell="AO25" sqref="AO25"/>
    </sheetView>
  </sheetViews>
  <sheetFormatPr defaultColWidth="9.140625" defaultRowHeight="15"/>
  <cols>
    <col min="1" max="1" width="4.00390625" style="1" customWidth="1"/>
    <col min="2" max="2" width="17.28125" style="1" customWidth="1"/>
    <col min="3" max="3" width="8.00390625" style="1" customWidth="1"/>
    <col min="4" max="4" width="14.140625" style="1" bestFit="1" customWidth="1"/>
    <col min="5" max="5" width="21.8515625" style="1" bestFit="1" customWidth="1"/>
    <col min="6" max="6" width="11.7109375" style="1" bestFit="1" customWidth="1"/>
    <col min="7" max="7" width="11.00390625" style="1" customWidth="1"/>
    <col min="8" max="8" width="17.7109375" style="1" hidden="1" customWidth="1"/>
    <col min="9" max="14" width="11.00390625" style="1" hidden="1" customWidth="1"/>
    <col min="15" max="15" width="11.28125" style="1" customWidth="1"/>
    <col min="16" max="16" width="12.28125" style="1" customWidth="1"/>
    <col min="17" max="17" width="11.7109375" style="1" customWidth="1"/>
    <col min="18" max="18" width="7.28125" style="1" customWidth="1"/>
    <col min="19" max="19" width="12.7109375" style="1" customWidth="1"/>
    <col min="20" max="20" width="17.7109375" style="1" customWidth="1"/>
    <col min="21" max="26" width="11.00390625" style="1" customWidth="1"/>
    <col min="27" max="27" width="10.140625" style="1" customWidth="1"/>
    <col min="28" max="28" width="9.140625" style="1" customWidth="1"/>
    <col min="29" max="29" width="11.140625" style="1" customWidth="1"/>
    <col min="30" max="44" width="11.7109375" style="1" customWidth="1"/>
    <col min="45" max="46" width="9.421875" style="1" customWidth="1"/>
    <col min="47" max="47" width="13.28125" style="1" customWidth="1"/>
    <col min="48" max="16384" width="9.140625" style="1" customWidth="1"/>
  </cols>
  <sheetData>
    <row r="1" spans="7:47" s="15" customFormat="1" ht="22.5" customHeight="1">
      <c r="G1" s="13" t="s">
        <v>1</v>
      </c>
      <c r="H1" s="13" t="s">
        <v>14</v>
      </c>
      <c r="I1" s="13" t="s">
        <v>2</v>
      </c>
      <c r="J1" s="13" t="s">
        <v>3</v>
      </c>
      <c r="K1" s="13" t="s">
        <v>4</v>
      </c>
      <c r="L1" s="13" t="s">
        <v>5</v>
      </c>
      <c r="M1" s="13" t="s">
        <v>12</v>
      </c>
      <c r="N1" s="13" t="s">
        <v>13</v>
      </c>
      <c r="O1" s="13" t="s">
        <v>24</v>
      </c>
      <c r="P1" s="13" t="s">
        <v>7</v>
      </c>
      <c r="Q1" s="14" t="s">
        <v>11</v>
      </c>
      <c r="S1" s="13" t="s">
        <v>1</v>
      </c>
      <c r="T1" s="13" t="s">
        <v>14</v>
      </c>
      <c r="U1" s="13" t="s">
        <v>2</v>
      </c>
      <c r="V1" s="13" t="s">
        <v>3</v>
      </c>
      <c r="W1" s="13" t="s">
        <v>4</v>
      </c>
      <c r="X1" s="13" t="s">
        <v>5</v>
      </c>
      <c r="Y1" s="13" t="s">
        <v>12</v>
      </c>
      <c r="Z1" s="13" t="s">
        <v>13</v>
      </c>
      <c r="AA1" s="13" t="s">
        <v>6</v>
      </c>
      <c r="AC1" s="13" t="s">
        <v>1</v>
      </c>
      <c r="AD1" s="13" t="s">
        <v>14</v>
      </c>
      <c r="AE1" s="13" t="s">
        <v>16</v>
      </c>
      <c r="AF1" s="13" t="s">
        <v>2</v>
      </c>
      <c r="AG1" s="13" t="s">
        <v>17</v>
      </c>
      <c r="AH1" s="13" t="s">
        <v>3</v>
      </c>
      <c r="AI1" s="13" t="s">
        <v>18</v>
      </c>
      <c r="AJ1" s="13" t="s">
        <v>4</v>
      </c>
      <c r="AK1" s="13" t="s">
        <v>19</v>
      </c>
      <c r="AL1" s="13" t="s">
        <v>5</v>
      </c>
      <c r="AM1" s="13" t="s">
        <v>20</v>
      </c>
      <c r="AN1" s="13" t="s">
        <v>12</v>
      </c>
      <c r="AO1" s="13" t="s">
        <v>21</v>
      </c>
      <c r="AP1" s="13" t="s">
        <v>13</v>
      </c>
      <c r="AQ1" s="13" t="s">
        <v>22</v>
      </c>
      <c r="AR1" s="16" t="s">
        <v>15</v>
      </c>
      <c r="AS1" s="16" t="s">
        <v>23</v>
      </c>
      <c r="AT1" s="16" t="s">
        <v>40</v>
      </c>
      <c r="AU1" s="16" t="s">
        <v>41</v>
      </c>
    </row>
    <row r="2" spans="2:47" ht="26.25" customHeight="1">
      <c r="B2" s="12" t="s">
        <v>0</v>
      </c>
      <c r="G2" s="4">
        <v>1</v>
      </c>
      <c r="H2" s="5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/>
      <c r="O2" s="2">
        <f aca="true" t="shared" si="0" ref="O2:O33">SUM(H2:N2)</f>
        <v>6</v>
      </c>
      <c r="P2" s="2">
        <f aca="true" t="shared" si="1" ref="P2:P33">($E$11)-O2</f>
        <v>1</v>
      </c>
      <c r="Q2" s="2">
        <f>IF(P2=0,"Do mety","")</f>
      </c>
      <c r="S2" s="4">
        <v>1</v>
      </c>
      <c r="T2" s="8">
        <v>0.014212962962962962</v>
      </c>
      <c r="U2" s="8">
        <v>0.028796296296296296</v>
      </c>
      <c r="V2" s="8">
        <v>0.043125</v>
      </c>
      <c r="W2" s="8">
        <v>0.05614583333333334</v>
      </c>
      <c r="X2" s="8">
        <v>0.06958333333333333</v>
      </c>
      <c r="Y2" s="8">
        <v>0.08337962962962964</v>
      </c>
      <c r="Z2" s="8"/>
      <c r="AA2" s="8">
        <f aca="true" t="shared" si="2" ref="AA2:AA65">SUM(T2:Z2)</f>
        <v>0.2952430555555556</v>
      </c>
      <c r="AC2" s="4">
        <v>1</v>
      </c>
      <c r="AD2" s="11">
        <f>H2</f>
        <v>1</v>
      </c>
      <c r="AE2" s="8">
        <f>T2</f>
        <v>0.014212962962962962</v>
      </c>
      <c r="AF2" s="2">
        <f>I2</f>
        <v>1</v>
      </c>
      <c r="AG2" s="9">
        <f>U2</f>
        <v>0.028796296296296296</v>
      </c>
      <c r="AH2" s="2">
        <f>J2</f>
        <v>1</v>
      </c>
      <c r="AI2" s="9">
        <f>V2</f>
        <v>0.043125</v>
      </c>
      <c r="AJ2" s="2">
        <f>K2</f>
        <v>1</v>
      </c>
      <c r="AK2" s="9">
        <f>W2</f>
        <v>0.05614583333333334</v>
      </c>
      <c r="AL2" s="2">
        <f>L2</f>
        <v>1</v>
      </c>
      <c r="AM2" s="9">
        <f>X2</f>
        <v>0.06958333333333333</v>
      </c>
      <c r="AN2" s="2">
        <f>M2</f>
        <v>1</v>
      </c>
      <c r="AO2" s="9">
        <f>Y2</f>
        <v>0.08337962962962964</v>
      </c>
      <c r="AP2" s="10">
        <f>N2</f>
        <v>0</v>
      </c>
      <c r="AQ2" s="9">
        <f>Z2</f>
        <v>0</v>
      </c>
      <c r="AR2" s="2">
        <f>AD2+AF2+AH2+AJ2+AL2+AN2+AP2</f>
        <v>6</v>
      </c>
      <c r="AS2" s="9">
        <f>AE2+AG2+AI2+AK2+AM2+AO2+AQ2</f>
        <v>0.2952430555555556</v>
      </c>
      <c r="AT2" s="9">
        <f>MAX(AE2,AG2,AI2,AK2,AM2,AO2,AQ2)</f>
        <v>0.08337962962962964</v>
      </c>
      <c r="AU2" s="9">
        <f>_xlfn.IFERROR(AT2/AR2,0)</f>
        <v>0.013896604938271606</v>
      </c>
    </row>
    <row r="3" spans="2:47" ht="12.75">
      <c r="B3" s="6"/>
      <c r="G3" s="4">
        <v>2</v>
      </c>
      <c r="H3" s="5"/>
      <c r="I3" s="2"/>
      <c r="J3" s="2"/>
      <c r="K3" s="2"/>
      <c r="L3" s="2"/>
      <c r="M3" s="2"/>
      <c r="N3" s="2"/>
      <c r="O3" s="2">
        <f t="shared" si="0"/>
        <v>0</v>
      </c>
      <c r="P3" s="2">
        <f t="shared" si="1"/>
        <v>7</v>
      </c>
      <c r="Q3" s="2">
        <f aca="true" t="shared" si="3" ref="Q3:Q66">IF(P3=0,"Do mety","")</f>
      </c>
      <c r="R3" s="1" t="s">
        <v>25</v>
      </c>
      <c r="S3" s="4">
        <v>2</v>
      </c>
      <c r="T3" s="8"/>
      <c r="U3" s="8"/>
      <c r="V3" s="8"/>
      <c r="W3" s="8"/>
      <c r="X3" s="8"/>
      <c r="Y3" s="8"/>
      <c r="Z3" s="8"/>
      <c r="AA3" s="8">
        <f t="shared" si="2"/>
        <v>0</v>
      </c>
      <c r="AC3" s="4">
        <v>2</v>
      </c>
      <c r="AD3" s="11">
        <f aca="true" t="shared" si="4" ref="AD3:AD66">H3</f>
        <v>0</v>
      </c>
      <c r="AE3" s="8">
        <f aca="true" t="shared" si="5" ref="AE3:AE66">T3</f>
        <v>0</v>
      </c>
      <c r="AF3" s="2">
        <f aca="true" t="shared" si="6" ref="AF3:AF66">I3</f>
        <v>0</v>
      </c>
      <c r="AG3" s="9">
        <f aca="true" t="shared" si="7" ref="AG3:AG66">U3</f>
        <v>0</v>
      </c>
      <c r="AH3" s="2">
        <f aca="true" t="shared" si="8" ref="AH3:AH66">J3</f>
        <v>0</v>
      </c>
      <c r="AI3" s="9">
        <f aca="true" t="shared" si="9" ref="AI3:AI66">V3</f>
        <v>0</v>
      </c>
      <c r="AJ3" s="2">
        <f aca="true" t="shared" si="10" ref="AJ3:AJ66">K3</f>
        <v>0</v>
      </c>
      <c r="AK3" s="9">
        <f aca="true" t="shared" si="11" ref="AK3:AK66">W3</f>
        <v>0</v>
      </c>
      <c r="AL3" s="2">
        <f aca="true" t="shared" si="12" ref="AL3:AL66">L3</f>
        <v>0</v>
      </c>
      <c r="AM3" s="9">
        <f aca="true" t="shared" si="13" ref="AM3:AM66">X3</f>
        <v>0</v>
      </c>
      <c r="AN3" s="2">
        <f aca="true" t="shared" si="14" ref="AN3:AN66">M3</f>
        <v>0</v>
      </c>
      <c r="AO3" s="9">
        <f aca="true" t="shared" si="15" ref="AO3:AO66">Y3</f>
        <v>0</v>
      </c>
      <c r="AP3" s="10">
        <f aca="true" t="shared" si="16" ref="AP3:AP66">N3</f>
        <v>0</v>
      </c>
      <c r="AQ3" s="9">
        <f aca="true" t="shared" si="17" ref="AQ3:AQ66">Z3</f>
        <v>0</v>
      </c>
      <c r="AR3" s="2">
        <f aca="true" t="shared" si="18" ref="AR3:AR66">AD3+AF3+AH3+AJ3+AL3+AN3+AP3</f>
        <v>0</v>
      </c>
      <c r="AS3" s="9">
        <f aca="true" t="shared" si="19" ref="AS3:AS66">AE3+AG3+AI3+AK3+AM3+AO3+AQ3</f>
        <v>0</v>
      </c>
      <c r="AT3" s="9">
        <f aca="true" t="shared" si="20" ref="AT3:AT66">MAX(AE3,AG3,AI3,AK3,AM3,AO3,AQ3)</f>
        <v>0</v>
      </c>
      <c r="AU3" s="9">
        <f aca="true" t="shared" si="21" ref="AU3:AU66">_xlfn.IFERROR(AT3/AR3,0)</f>
        <v>0</v>
      </c>
    </row>
    <row r="4" spans="2:47" ht="12.75">
      <c r="B4" s="6"/>
      <c r="E4" s="17">
        <v>0.5039467592592592</v>
      </c>
      <c r="G4" s="4">
        <v>3</v>
      </c>
      <c r="H4" s="5"/>
      <c r="I4" s="2"/>
      <c r="J4" s="2"/>
      <c r="K4" s="2"/>
      <c r="L4" s="2"/>
      <c r="M4" s="2"/>
      <c r="N4" s="2"/>
      <c r="O4" s="2">
        <f t="shared" si="0"/>
        <v>0</v>
      </c>
      <c r="P4" s="2">
        <f t="shared" si="1"/>
        <v>7</v>
      </c>
      <c r="Q4" s="2">
        <f t="shared" si="3"/>
      </c>
      <c r="R4" s="1" t="s">
        <v>25</v>
      </c>
      <c r="S4" s="4">
        <v>3</v>
      </c>
      <c r="T4" s="8"/>
      <c r="U4" s="8"/>
      <c r="V4" s="8"/>
      <c r="W4" s="8"/>
      <c r="X4" s="8"/>
      <c r="Y4" s="8"/>
      <c r="Z4" s="8"/>
      <c r="AA4" s="8">
        <f t="shared" si="2"/>
        <v>0</v>
      </c>
      <c r="AC4" s="4">
        <v>3</v>
      </c>
      <c r="AD4" s="11">
        <f t="shared" si="4"/>
        <v>0</v>
      </c>
      <c r="AE4" s="8">
        <f t="shared" si="5"/>
        <v>0</v>
      </c>
      <c r="AF4" s="2">
        <f t="shared" si="6"/>
        <v>0</v>
      </c>
      <c r="AG4" s="9">
        <f t="shared" si="7"/>
        <v>0</v>
      </c>
      <c r="AH4" s="2">
        <f t="shared" si="8"/>
        <v>0</v>
      </c>
      <c r="AI4" s="9">
        <f t="shared" si="9"/>
        <v>0</v>
      </c>
      <c r="AJ4" s="2">
        <f t="shared" si="10"/>
        <v>0</v>
      </c>
      <c r="AK4" s="9">
        <f t="shared" si="11"/>
        <v>0</v>
      </c>
      <c r="AL4" s="2">
        <f t="shared" si="12"/>
        <v>0</v>
      </c>
      <c r="AM4" s="9">
        <f t="shared" si="13"/>
        <v>0</v>
      </c>
      <c r="AN4" s="2">
        <f t="shared" si="14"/>
        <v>0</v>
      </c>
      <c r="AO4" s="9">
        <f t="shared" si="15"/>
        <v>0</v>
      </c>
      <c r="AP4" s="10">
        <f t="shared" si="16"/>
        <v>0</v>
      </c>
      <c r="AQ4" s="9">
        <f t="shared" si="17"/>
        <v>0</v>
      </c>
      <c r="AR4" s="2">
        <f t="shared" si="18"/>
        <v>0</v>
      </c>
      <c r="AS4" s="9">
        <f t="shared" si="19"/>
        <v>0</v>
      </c>
      <c r="AT4" s="9">
        <f t="shared" si="20"/>
        <v>0</v>
      </c>
      <c r="AU4" s="9">
        <f t="shared" si="21"/>
        <v>0</v>
      </c>
    </row>
    <row r="5" spans="2:47" ht="12.75">
      <c r="B5" s="6"/>
      <c r="G5" s="4">
        <v>4</v>
      </c>
      <c r="H5" s="5">
        <v>1</v>
      </c>
      <c r="I5" s="2">
        <v>1</v>
      </c>
      <c r="J5" s="2">
        <v>1</v>
      </c>
      <c r="K5" s="2">
        <v>1</v>
      </c>
      <c r="L5" s="2">
        <v>1</v>
      </c>
      <c r="M5" s="2"/>
      <c r="N5" s="2"/>
      <c r="O5" s="2">
        <f t="shared" si="0"/>
        <v>5</v>
      </c>
      <c r="P5" s="2">
        <f t="shared" si="1"/>
        <v>2</v>
      </c>
      <c r="Q5" s="2">
        <f t="shared" si="3"/>
      </c>
      <c r="R5" s="1" t="s">
        <v>25</v>
      </c>
      <c r="S5" s="4">
        <v>4</v>
      </c>
      <c r="T5" s="8">
        <v>0.0169212962962963</v>
      </c>
      <c r="U5" s="8">
        <v>0.03431712962962963</v>
      </c>
      <c r="V5" s="8">
        <v>0.05247685185185185</v>
      </c>
      <c r="W5" s="8">
        <v>0.07008101851851851</v>
      </c>
      <c r="X5" s="8">
        <v>0.08972222222222222</v>
      </c>
      <c r="Y5" s="8"/>
      <c r="Z5" s="8"/>
      <c r="AA5" s="8">
        <f t="shared" si="2"/>
        <v>0.2635185185185185</v>
      </c>
      <c r="AC5" s="4">
        <v>4</v>
      </c>
      <c r="AD5" s="11">
        <f t="shared" si="4"/>
        <v>1</v>
      </c>
      <c r="AE5" s="8">
        <f t="shared" si="5"/>
        <v>0.0169212962962963</v>
      </c>
      <c r="AF5" s="2">
        <f t="shared" si="6"/>
        <v>1</v>
      </c>
      <c r="AG5" s="9">
        <f t="shared" si="7"/>
        <v>0.03431712962962963</v>
      </c>
      <c r="AH5" s="2">
        <f t="shared" si="8"/>
        <v>1</v>
      </c>
      <c r="AI5" s="9">
        <f t="shared" si="9"/>
        <v>0.05247685185185185</v>
      </c>
      <c r="AJ5" s="2">
        <f t="shared" si="10"/>
        <v>1</v>
      </c>
      <c r="AK5" s="9">
        <f t="shared" si="11"/>
        <v>0.07008101851851851</v>
      </c>
      <c r="AL5" s="2">
        <f t="shared" si="12"/>
        <v>1</v>
      </c>
      <c r="AM5" s="9">
        <f t="shared" si="13"/>
        <v>0.08972222222222222</v>
      </c>
      <c r="AN5" s="2">
        <f t="shared" si="14"/>
        <v>0</v>
      </c>
      <c r="AO5" s="9">
        <f t="shared" si="15"/>
        <v>0</v>
      </c>
      <c r="AP5" s="10">
        <f t="shared" si="16"/>
        <v>0</v>
      </c>
      <c r="AQ5" s="9">
        <f t="shared" si="17"/>
        <v>0</v>
      </c>
      <c r="AR5" s="2">
        <f t="shared" si="18"/>
        <v>5</v>
      </c>
      <c r="AS5" s="9">
        <f t="shared" si="19"/>
        <v>0.2635185185185185</v>
      </c>
      <c r="AT5" s="9">
        <f t="shared" si="20"/>
        <v>0.08972222222222222</v>
      </c>
      <c r="AU5" s="9">
        <f t="shared" si="21"/>
        <v>0.017944444444444443</v>
      </c>
    </row>
    <row r="6" spans="2:47" ht="12.75">
      <c r="B6" s="6"/>
      <c r="D6" s="3" t="s">
        <v>9</v>
      </c>
      <c r="E6" s="3" t="s">
        <v>10</v>
      </c>
      <c r="G6" s="4">
        <v>5</v>
      </c>
      <c r="H6" s="5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f t="shared" si="0"/>
        <v>7</v>
      </c>
      <c r="P6" s="2">
        <f t="shared" si="1"/>
        <v>0</v>
      </c>
      <c r="Q6" s="2" t="str">
        <f t="shared" si="3"/>
        <v>Do mety</v>
      </c>
      <c r="R6" s="1" t="s">
        <v>25</v>
      </c>
      <c r="S6" s="4">
        <v>5</v>
      </c>
      <c r="T6" s="8">
        <v>0.014270833333333335</v>
      </c>
      <c r="U6" s="8">
        <v>0.02884259259259259</v>
      </c>
      <c r="V6" s="8">
        <v>0.043645833333333335</v>
      </c>
      <c r="W6" s="8">
        <v>0.043645833333333335</v>
      </c>
      <c r="X6" s="8">
        <v>0.057499999999999996</v>
      </c>
      <c r="Y6" s="8">
        <v>0.07162037037037038</v>
      </c>
      <c r="Z6" s="8">
        <v>0.08596064814814815</v>
      </c>
      <c r="AA6" s="8">
        <f t="shared" si="2"/>
        <v>0.3454861111111111</v>
      </c>
      <c r="AC6" s="4">
        <v>5</v>
      </c>
      <c r="AD6" s="11">
        <f t="shared" si="4"/>
        <v>1</v>
      </c>
      <c r="AE6" s="8">
        <f t="shared" si="5"/>
        <v>0.014270833333333335</v>
      </c>
      <c r="AF6" s="2">
        <f t="shared" si="6"/>
        <v>1</v>
      </c>
      <c r="AG6" s="9">
        <f t="shared" si="7"/>
        <v>0.02884259259259259</v>
      </c>
      <c r="AH6" s="2">
        <f t="shared" si="8"/>
        <v>1</v>
      </c>
      <c r="AI6" s="9">
        <f t="shared" si="9"/>
        <v>0.043645833333333335</v>
      </c>
      <c r="AJ6" s="2">
        <f t="shared" si="10"/>
        <v>1</v>
      </c>
      <c r="AK6" s="9">
        <f t="shared" si="11"/>
        <v>0.043645833333333335</v>
      </c>
      <c r="AL6" s="2">
        <f t="shared" si="12"/>
        <v>1</v>
      </c>
      <c r="AM6" s="9">
        <f t="shared" si="13"/>
        <v>0.057499999999999996</v>
      </c>
      <c r="AN6" s="2">
        <f t="shared" si="14"/>
        <v>1</v>
      </c>
      <c r="AO6" s="9">
        <f t="shared" si="15"/>
        <v>0.07162037037037038</v>
      </c>
      <c r="AP6" s="10">
        <v>0</v>
      </c>
      <c r="AQ6" s="9">
        <v>0</v>
      </c>
      <c r="AR6" s="2">
        <f t="shared" si="18"/>
        <v>6</v>
      </c>
      <c r="AS6" s="9">
        <f t="shared" si="19"/>
        <v>0.25952546296296297</v>
      </c>
      <c r="AT6" s="9">
        <f t="shared" si="20"/>
        <v>0.07162037037037038</v>
      </c>
      <c r="AU6" s="9">
        <f t="shared" si="21"/>
        <v>0.011936728395061729</v>
      </c>
    </row>
    <row r="7" spans="2:47" ht="12.75" customHeight="1">
      <c r="B7" s="6"/>
      <c r="D7" s="29">
        <v>1</v>
      </c>
      <c r="E7" s="31">
        <f>IF(VLOOKUP(D7,$G:$P,10,0)=0,"Do mety",VLOOKUP(D7,$G:$P,10,0))</f>
        <v>1</v>
      </c>
      <c r="G7" s="4">
        <v>6</v>
      </c>
      <c r="H7" s="5"/>
      <c r="I7" s="2"/>
      <c r="J7" s="2"/>
      <c r="K7" s="2"/>
      <c r="L7" s="2"/>
      <c r="M7" s="2"/>
      <c r="N7" s="2"/>
      <c r="O7" s="2">
        <f t="shared" si="0"/>
        <v>0</v>
      </c>
      <c r="P7" s="2">
        <f t="shared" si="1"/>
        <v>7</v>
      </c>
      <c r="Q7" s="2">
        <f t="shared" si="3"/>
      </c>
      <c r="R7" s="1" t="s">
        <v>25</v>
      </c>
      <c r="S7" s="4">
        <v>6</v>
      </c>
      <c r="T7" s="8"/>
      <c r="U7" s="8"/>
      <c r="V7" s="8"/>
      <c r="W7" s="8"/>
      <c r="X7" s="8"/>
      <c r="Y7" s="8"/>
      <c r="Z7" s="8"/>
      <c r="AA7" s="8">
        <f t="shared" si="2"/>
        <v>0</v>
      </c>
      <c r="AC7" s="4">
        <v>6</v>
      </c>
      <c r="AD7" s="11">
        <f t="shared" si="4"/>
        <v>0</v>
      </c>
      <c r="AE7" s="8">
        <f t="shared" si="5"/>
        <v>0</v>
      </c>
      <c r="AF7" s="2">
        <f t="shared" si="6"/>
        <v>0</v>
      </c>
      <c r="AG7" s="9">
        <f t="shared" si="7"/>
        <v>0</v>
      </c>
      <c r="AH7" s="2">
        <f t="shared" si="8"/>
        <v>0</v>
      </c>
      <c r="AI7" s="9">
        <f t="shared" si="9"/>
        <v>0</v>
      </c>
      <c r="AJ7" s="2">
        <f t="shared" si="10"/>
        <v>0</v>
      </c>
      <c r="AK7" s="9">
        <f t="shared" si="11"/>
        <v>0</v>
      </c>
      <c r="AL7" s="2">
        <f t="shared" si="12"/>
        <v>0</v>
      </c>
      <c r="AM7" s="9">
        <f t="shared" si="13"/>
        <v>0</v>
      </c>
      <c r="AN7" s="2">
        <f t="shared" si="14"/>
        <v>0</v>
      </c>
      <c r="AO7" s="9">
        <f t="shared" si="15"/>
        <v>0</v>
      </c>
      <c r="AP7" s="10">
        <f t="shared" si="16"/>
        <v>0</v>
      </c>
      <c r="AQ7" s="9">
        <f t="shared" si="17"/>
        <v>0</v>
      </c>
      <c r="AR7" s="2">
        <f t="shared" si="18"/>
        <v>0</v>
      </c>
      <c r="AS7" s="9">
        <f t="shared" si="19"/>
        <v>0</v>
      </c>
      <c r="AT7" s="9">
        <f t="shared" si="20"/>
        <v>0</v>
      </c>
      <c r="AU7" s="9">
        <f t="shared" si="21"/>
        <v>0</v>
      </c>
    </row>
    <row r="8" spans="2:47" ht="12.75" customHeight="1">
      <c r="B8" s="6"/>
      <c r="D8" s="30"/>
      <c r="E8" s="32"/>
      <c r="G8" s="4">
        <v>7</v>
      </c>
      <c r="H8" s="5"/>
      <c r="I8" s="2"/>
      <c r="J8" s="2"/>
      <c r="K8" s="2"/>
      <c r="L8" s="2"/>
      <c r="M8" s="2"/>
      <c r="N8" s="2"/>
      <c r="O8" s="2">
        <f t="shared" si="0"/>
        <v>0</v>
      </c>
      <c r="P8" s="2">
        <f t="shared" si="1"/>
        <v>7</v>
      </c>
      <c r="Q8" s="2">
        <f t="shared" si="3"/>
      </c>
      <c r="R8" s="1" t="s">
        <v>25</v>
      </c>
      <c r="S8" s="4">
        <v>7</v>
      </c>
      <c r="T8" s="8"/>
      <c r="U8" s="8"/>
      <c r="V8" s="8"/>
      <c r="W8" s="8"/>
      <c r="X8" s="8"/>
      <c r="Y8" s="8"/>
      <c r="Z8" s="8"/>
      <c r="AA8" s="8">
        <f t="shared" si="2"/>
        <v>0</v>
      </c>
      <c r="AC8" s="4">
        <v>7</v>
      </c>
      <c r="AD8" s="11">
        <f t="shared" si="4"/>
        <v>0</v>
      </c>
      <c r="AE8" s="8">
        <f t="shared" si="5"/>
        <v>0</v>
      </c>
      <c r="AF8" s="2">
        <f t="shared" si="6"/>
        <v>0</v>
      </c>
      <c r="AG8" s="9">
        <f t="shared" si="7"/>
        <v>0</v>
      </c>
      <c r="AH8" s="2">
        <f t="shared" si="8"/>
        <v>0</v>
      </c>
      <c r="AI8" s="9">
        <f t="shared" si="9"/>
        <v>0</v>
      </c>
      <c r="AJ8" s="2">
        <f t="shared" si="10"/>
        <v>0</v>
      </c>
      <c r="AK8" s="9">
        <f t="shared" si="11"/>
        <v>0</v>
      </c>
      <c r="AL8" s="2">
        <f t="shared" si="12"/>
        <v>0</v>
      </c>
      <c r="AM8" s="9">
        <f t="shared" si="13"/>
        <v>0</v>
      </c>
      <c r="AN8" s="2">
        <f t="shared" si="14"/>
        <v>0</v>
      </c>
      <c r="AO8" s="9">
        <f t="shared" si="15"/>
        <v>0</v>
      </c>
      <c r="AP8" s="10">
        <f t="shared" si="16"/>
        <v>0</v>
      </c>
      <c r="AQ8" s="9">
        <f t="shared" si="17"/>
        <v>0</v>
      </c>
      <c r="AR8" s="2">
        <f t="shared" si="18"/>
        <v>0</v>
      </c>
      <c r="AS8" s="9">
        <f t="shared" si="19"/>
        <v>0</v>
      </c>
      <c r="AT8" s="9">
        <f t="shared" si="20"/>
        <v>0</v>
      </c>
      <c r="AU8" s="9">
        <f t="shared" si="21"/>
        <v>0</v>
      </c>
    </row>
    <row r="9" spans="2:47" ht="12.75">
      <c r="B9" s="6"/>
      <c r="G9" s="4">
        <v>8</v>
      </c>
      <c r="H9" s="5"/>
      <c r="I9" s="2"/>
      <c r="J9" s="2"/>
      <c r="K9" s="2"/>
      <c r="L9" s="2"/>
      <c r="M9" s="2"/>
      <c r="N9" s="2"/>
      <c r="O9" s="2">
        <f t="shared" si="0"/>
        <v>0</v>
      </c>
      <c r="P9" s="2">
        <f t="shared" si="1"/>
        <v>7</v>
      </c>
      <c r="Q9" s="2">
        <f t="shared" si="3"/>
      </c>
      <c r="S9" s="4">
        <v>8</v>
      </c>
      <c r="T9" s="8"/>
      <c r="U9" s="8"/>
      <c r="V9" s="8"/>
      <c r="W9" s="8"/>
      <c r="X9" s="8"/>
      <c r="Y9" s="8"/>
      <c r="Z9" s="8"/>
      <c r="AA9" s="8">
        <f t="shared" si="2"/>
        <v>0</v>
      </c>
      <c r="AC9" s="4">
        <v>8</v>
      </c>
      <c r="AD9" s="11">
        <f t="shared" si="4"/>
        <v>0</v>
      </c>
      <c r="AE9" s="8">
        <f t="shared" si="5"/>
        <v>0</v>
      </c>
      <c r="AF9" s="2">
        <f t="shared" si="6"/>
        <v>0</v>
      </c>
      <c r="AG9" s="9">
        <f t="shared" si="7"/>
        <v>0</v>
      </c>
      <c r="AH9" s="2">
        <f t="shared" si="8"/>
        <v>0</v>
      </c>
      <c r="AI9" s="9">
        <f t="shared" si="9"/>
        <v>0</v>
      </c>
      <c r="AJ9" s="2">
        <f t="shared" si="10"/>
        <v>0</v>
      </c>
      <c r="AK9" s="9">
        <f t="shared" si="11"/>
        <v>0</v>
      </c>
      <c r="AL9" s="2">
        <f t="shared" si="12"/>
        <v>0</v>
      </c>
      <c r="AM9" s="9">
        <f t="shared" si="13"/>
        <v>0</v>
      </c>
      <c r="AN9" s="2">
        <f t="shared" si="14"/>
        <v>0</v>
      </c>
      <c r="AO9" s="9">
        <f t="shared" si="15"/>
        <v>0</v>
      </c>
      <c r="AP9" s="10">
        <f t="shared" si="16"/>
        <v>0</v>
      </c>
      <c r="AQ9" s="9">
        <f t="shared" si="17"/>
        <v>0</v>
      </c>
      <c r="AR9" s="2">
        <f t="shared" si="18"/>
        <v>0</v>
      </c>
      <c r="AS9" s="9">
        <f t="shared" si="19"/>
        <v>0</v>
      </c>
      <c r="AT9" s="9">
        <f t="shared" si="20"/>
        <v>0</v>
      </c>
      <c r="AU9" s="9">
        <f t="shared" si="21"/>
        <v>0</v>
      </c>
    </row>
    <row r="10" spans="2:47" ht="12.75">
      <c r="B10" s="6"/>
      <c r="E10" s="7" t="s">
        <v>8</v>
      </c>
      <c r="G10" s="4">
        <v>9</v>
      </c>
      <c r="H10" s="5"/>
      <c r="I10" s="2"/>
      <c r="J10" s="2"/>
      <c r="K10" s="2"/>
      <c r="L10" s="2"/>
      <c r="M10" s="2"/>
      <c r="N10" s="2"/>
      <c r="O10" s="2">
        <f t="shared" si="0"/>
        <v>0</v>
      </c>
      <c r="P10" s="2">
        <f t="shared" si="1"/>
        <v>7</v>
      </c>
      <c r="Q10" s="2">
        <f t="shared" si="3"/>
      </c>
      <c r="R10" s="1" t="s">
        <v>25</v>
      </c>
      <c r="S10" s="4">
        <v>9</v>
      </c>
      <c r="T10" s="8"/>
      <c r="U10" s="8"/>
      <c r="V10" s="8"/>
      <c r="W10" s="8"/>
      <c r="X10" s="8"/>
      <c r="Y10" s="8"/>
      <c r="Z10" s="8"/>
      <c r="AA10" s="8">
        <f t="shared" si="2"/>
        <v>0</v>
      </c>
      <c r="AC10" s="4">
        <v>9</v>
      </c>
      <c r="AD10" s="11">
        <f t="shared" si="4"/>
        <v>0</v>
      </c>
      <c r="AE10" s="8">
        <f t="shared" si="5"/>
        <v>0</v>
      </c>
      <c r="AF10" s="2">
        <f t="shared" si="6"/>
        <v>0</v>
      </c>
      <c r="AG10" s="9">
        <f t="shared" si="7"/>
        <v>0</v>
      </c>
      <c r="AH10" s="2">
        <f t="shared" si="8"/>
        <v>0</v>
      </c>
      <c r="AI10" s="9">
        <f t="shared" si="9"/>
        <v>0</v>
      </c>
      <c r="AJ10" s="2">
        <f t="shared" si="10"/>
        <v>0</v>
      </c>
      <c r="AK10" s="9">
        <f t="shared" si="11"/>
        <v>0</v>
      </c>
      <c r="AL10" s="2">
        <f t="shared" si="12"/>
        <v>0</v>
      </c>
      <c r="AM10" s="9">
        <f t="shared" si="13"/>
        <v>0</v>
      </c>
      <c r="AN10" s="2">
        <f t="shared" si="14"/>
        <v>0</v>
      </c>
      <c r="AO10" s="9">
        <f t="shared" si="15"/>
        <v>0</v>
      </c>
      <c r="AP10" s="10">
        <f t="shared" si="16"/>
        <v>0</v>
      </c>
      <c r="AQ10" s="9">
        <f t="shared" si="17"/>
        <v>0</v>
      </c>
      <c r="AR10" s="2">
        <f t="shared" si="18"/>
        <v>0</v>
      </c>
      <c r="AS10" s="9">
        <f t="shared" si="19"/>
        <v>0</v>
      </c>
      <c r="AT10" s="9">
        <f t="shared" si="20"/>
        <v>0</v>
      </c>
      <c r="AU10" s="9">
        <f t="shared" si="21"/>
        <v>0</v>
      </c>
    </row>
    <row r="11" spans="2:47" ht="12.75">
      <c r="B11" s="6"/>
      <c r="E11" s="7">
        <v>7</v>
      </c>
      <c r="G11" s="4">
        <v>10</v>
      </c>
      <c r="H11" s="5"/>
      <c r="I11" s="2"/>
      <c r="J11" s="2"/>
      <c r="K11" s="2"/>
      <c r="L11" s="2"/>
      <c r="M11" s="2"/>
      <c r="N11" s="2"/>
      <c r="O11" s="2">
        <f t="shared" si="0"/>
        <v>0</v>
      </c>
      <c r="P11" s="2">
        <f t="shared" si="1"/>
        <v>7</v>
      </c>
      <c r="Q11" s="2">
        <f t="shared" si="3"/>
      </c>
      <c r="R11" s="1" t="s">
        <v>25</v>
      </c>
      <c r="S11" s="4">
        <v>10</v>
      </c>
      <c r="T11" s="8"/>
      <c r="U11" s="8"/>
      <c r="V11" s="8"/>
      <c r="W11" s="8"/>
      <c r="X11" s="8"/>
      <c r="Y11" s="8"/>
      <c r="Z11" s="8"/>
      <c r="AA11" s="8">
        <f t="shared" si="2"/>
        <v>0</v>
      </c>
      <c r="AC11" s="4">
        <v>10</v>
      </c>
      <c r="AD11" s="11">
        <f t="shared" si="4"/>
        <v>0</v>
      </c>
      <c r="AE11" s="8">
        <f t="shared" si="5"/>
        <v>0</v>
      </c>
      <c r="AF11" s="2">
        <f t="shared" si="6"/>
        <v>0</v>
      </c>
      <c r="AG11" s="9">
        <f t="shared" si="7"/>
        <v>0</v>
      </c>
      <c r="AH11" s="2">
        <f t="shared" si="8"/>
        <v>0</v>
      </c>
      <c r="AI11" s="9">
        <f t="shared" si="9"/>
        <v>0</v>
      </c>
      <c r="AJ11" s="2">
        <f t="shared" si="10"/>
        <v>0</v>
      </c>
      <c r="AK11" s="9">
        <f t="shared" si="11"/>
        <v>0</v>
      </c>
      <c r="AL11" s="2">
        <f t="shared" si="12"/>
        <v>0</v>
      </c>
      <c r="AM11" s="9">
        <f t="shared" si="13"/>
        <v>0</v>
      </c>
      <c r="AN11" s="2">
        <f t="shared" si="14"/>
        <v>0</v>
      </c>
      <c r="AO11" s="9">
        <f t="shared" si="15"/>
        <v>0</v>
      </c>
      <c r="AP11" s="10">
        <f t="shared" si="16"/>
        <v>0</v>
      </c>
      <c r="AQ11" s="9">
        <f t="shared" si="17"/>
        <v>0</v>
      </c>
      <c r="AR11" s="2">
        <f t="shared" si="18"/>
        <v>0</v>
      </c>
      <c r="AS11" s="9">
        <f t="shared" si="19"/>
        <v>0</v>
      </c>
      <c r="AT11" s="9">
        <f t="shared" si="20"/>
        <v>0</v>
      </c>
      <c r="AU11" s="9">
        <f t="shared" si="21"/>
        <v>0</v>
      </c>
    </row>
    <row r="12" spans="2:47" ht="12.75">
      <c r="B12" s="6"/>
      <c r="G12" s="4">
        <v>11</v>
      </c>
      <c r="H12" s="5">
        <v>1</v>
      </c>
      <c r="I12" s="2">
        <v>1</v>
      </c>
      <c r="J12" s="2"/>
      <c r="K12" s="2"/>
      <c r="L12" s="2"/>
      <c r="M12" s="2"/>
      <c r="N12" s="2"/>
      <c r="O12" s="2">
        <f t="shared" si="0"/>
        <v>2</v>
      </c>
      <c r="P12" s="2">
        <f t="shared" si="1"/>
        <v>5</v>
      </c>
      <c r="Q12" s="2">
        <f t="shared" si="3"/>
      </c>
      <c r="R12" s="1" t="s">
        <v>25</v>
      </c>
      <c r="S12" s="4">
        <v>11</v>
      </c>
      <c r="T12" s="8">
        <v>0.015023148148148148</v>
      </c>
      <c r="U12" s="8">
        <v>0.030243055555555554</v>
      </c>
      <c r="V12" s="8"/>
      <c r="W12" s="8"/>
      <c r="X12" s="8"/>
      <c r="Y12" s="8"/>
      <c r="Z12" s="8"/>
      <c r="AA12" s="8">
        <f t="shared" si="2"/>
        <v>0.045266203703703704</v>
      </c>
      <c r="AC12" s="4">
        <v>11</v>
      </c>
      <c r="AD12" s="11">
        <f t="shared" si="4"/>
        <v>1</v>
      </c>
      <c r="AE12" s="8">
        <f t="shared" si="5"/>
        <v>0.015023148148148148</v>
      </c>
      <c r="AF12" s="2">
        <f t="shared" si="6"/>
        <v>1</v>
      </c>
      <c r="AG12" s="9">
        <f t="shared" si="7"/>
        <v>0.030243055555555554</v>
      </c>
      <c r="AH12" s="2">
        <f t="shared" si="8"/>
        <v>0</v>
      </c>
      <c r="AI12" s="9">
        <f t="shared" si="9"/>
        <v>0</v>
      </c>
      <c r="AJ12" s="2">
        <f t="shared" si="10"/>
        <v>0</v>
      </c>
      <c r="AK12" s="9">
        <f t="shared" si="11"/>
        <v>0</v>
      </c>
      <c r="AL12" s="2">
        <f t="shared" si="12"/>
        <v>0</v>
      </c>
      <c r="AM12" s="9">
        <f t="shared" si="13"/>
        <v>0</v>
      </c>
      <c r="AN12" s="2">
        <f t="shared" si="14"/>
        <v>0</v>
      </c>
      <c r="AO12" s="9">
        <f t="shared" si="15"/>
        <v>0</v>
      </c>
      <c r="AP12" s="10">
        <f t="shared" si="16"/>
        <v>0</v>
      </c>
      <c r="AQ12" s="9">
        <f t="shared" si="17"/>
        <v>0</v>
      </c>
      <c r="AR12" s="2">
        <f t="shared" si="18"/>
        <v>2</v>
      </c>
      <c r="AS12" s="9">
        <f t="shared" si="19"/>
        <v>0.045266203703703704</v>
      </c>
      <c r="AT12" s="9">
        <f t="shared" si="20"/>
        <v>0.030243055555555554</v>
      </c>
      <c r="AU12" s="9">
        <f t="shared" si="21"/>
        <v>0.015121527777777777</v>
      </c>
    </row>
    <row r="13" spans="2:47" ht="12.75">
      <c r="B13" s="6"/>
      <c r="G13" s="4">
        <v>12</v>
      </c>
      <c r="H13" s="5"/>
      <c r="I13" s="2"/>
      <c r="J13" s="2"/>
      <c r="K13" s="2"/>
      <c r="L13" s="2"/>
      <c r="M13" s="2"/>
      <c r="N13" s="2"/>
      <c r="O13" s="2">
        <f t="shared" si="0"/>
        <v>0</v>
      </c>
      <c r="P13" s="2">
        <f t="shared" si="1"/>
        <v>7</v>
      </c>
      <c r="Q13" s="2">
        <f t="shared" si="3"/>
      </c>
      <c r="R13" s="1" t="s">
        <v>25</v>
      </c>
      <c r="S13" s="4">
        <v>12</v>
      </c>
      <c r="T13" s="8"/>
      <c r="U13" s="8"/>
      <c r="V13" s="8"/>
      <c r="W13" s="8"/>
      <c r="X13" s="8"/>
      <c r="Y13" s="8"/>
      <c r="Z13" s="8"/>
      <c r="AA13" s="8">
        <f t="shared" si="2"/>
        <v>0</v>
      </c>
      <c r="AC13" s="4">
        <v>12</v>
      </c>
      <c r="AD13" s="11">
        <f t="shared" si="4"/>
        <v>0</v>
      </c>
      <c r="AE13" s="8">
        <f t="shared" si="5"/>
        <v>0</v>
      </c>
      <c r="AF13" s="2">
        <f t="shared" si="6"/>
        <v>0</v>
      </c>
      <c r="AG13" s="9">
        <f t="shared" si="7"/>
        <v>0</v>
      </c>
      <c r="AH13" s="2">
        <f t="shared" si="8"/>
        <v>0</v>
      </c>
      <c r="AI13" s="9">
        <f t="shared" si="9"/>
        <v>0</v>
      </c>
      <c r="AJ13" s="2">
        <f t="shared" si="10"/>
        <v>0</v>
      </c>
      <c r="AK13" s="9">
        <f t="shared" si="11"/>
        <v>0</v>
      </c>
      <c r="AL13" s="2">
        <f t="shared" si="12"/>
        <v>0</v>
      </c>
      <c r="AM13" s="9">
        <f t="shared" si="13"/>
        <v>0</v>
      </c>
      <c r="AN13" s="2">
        <f t="shared" si="14"/>
        <v>0</v>
      </c>
      <c r="AO13" s="9">
        <f t="shared" si="15"/>
        <v>0</v>
      </c>
      <c r="AP13" s="10">
        <f t="shared" si="16"/>
        <v>0</v>
      </c>
      <c r="AQ13" s="9">
        <f t="shared" si="17"/>
        <v>0</v>
      </c>
      <c r="AR13" s="2">
        <f t="shared" si="18"/>
        <v>0</v>
      </c>
      <c r="AS13" s="9">
        <f t="shared" si="19"/>
        <v>0</v>
      </c>
      <c r="AT13" s="9">
        <f t="shared" si="20"/>
        <v>0</v>
      </c>
      <c r="AU13" s="9">
        <f t="shared" si="21"/>
        <v>0</v>
      </c>
    </row>
    <row r="14" spans="2:47" ht="12.75">
      <c r="B14" s="6"/>
      <c r="G14" s="4">
        <v>13</v>
      </c>
      <c r="H14" s="5">
        <v>1</v>
      </c>
      <c r="I14" s="2"/>
      <c r="J14" s="2"/>
      <c r="K14" s="2"/>
      <c r="L14" s="2"/>
      <c r="M14" s="2"/>
      <c r="N14" s="2"/>
      <c r="O14" s="2">
        <f t="shared" si="0"/>
        <v>1</v>
      </c>
      <c r="P14" s="2">
        <f t="shared" si="1"/>
        <v>6</v>
      </c>
      <c r="Q14" s="2">
        <f t="shared" si="3"/>
      </c>
      <c r="S14" s="4">
        <v>13</v>
      </c>
      <c r="T14" s="8">
        <v>0.013692129629629629</v>
      </c>
      <c r="U14" s="8"/>
      <c r="V14" s="8"/>
      <c r="W14" s="8"/>
      <c r="X14" s="8"/>
      <c r="Y14" s="8"/>
      <c r="Z14" s="8"/>
      <c r="AA14" s="8">
        <f t="shared" si="2"/>
        <v>0.013692129629629629</v>
      </c>
      <c r="AC14" s="4">
        <v>13</v>
      </c>
      <c r="AD14" s="11">
        <f t="shared" si="4"/>
        <v>1</v>
      </c>
      <c r="AE14" s="8">
        <f t="shared" si="5"/>
        <v>0.013692129629629629</v>
      </c>
      <c r="AF14" s="2">
        <f t="shared" si="6"/>
        <v>0</v>
      </c>
      <c r="AG14" s="9">
        <f t="shared" si="7"/>
        <v>0</v>
      </c>
      <c r="AH14" s="2">
        <f t="shared" si="8"/>
        <v>0</v>
      </c>
      <c r="AI14" s="9">
        <f t="shared" si="9"/>
        <v>0</v>
      </c>
      <c r="AJ14" s="2">
        <f t="shared" si="10"/>
        <v>0</v>
      </c>
      <c r="AK14" s="9">
        <f t="shared" si="11"/>
        <v>0</v>
      </c>
      <c r="AL14" s="2">
        <f t="shared" si="12"/>
        <v>0</v>
      </c>
      <c r="AM14" s="9">
        <f t="shared" si="13"/>
        <v>0</v>
      </c>
      <c r="AN14" s="2">
        <f t="shared" si="14"/>
        <v>0</v>
      </c>
      <c r="AO14" s="9">
        <f t="shared" si="15"/>
        <v>0</v>
      </c>
      <c r="AP14" s="10">
        <f t="shared" si="16"/>
        <v>0</v>
      </c>
      <c r="AQ14" s="9">
        <f t="shared" si="17"/>
        <v>0</v>
      </c>
      <c r="AR14" s="2">
        <f t="shared" si="18"/>
        <v>1</v>
      </c>
      <c r="AS14" s="9">
        <f t="shared" si="19"/>
        <v>0.013692129629629629</v>
      </c>
      <c r="AT14" s="9">
        <f t="shared" si="20"/>
        <v>0.013692129629629629</v>
      </c>
      <c r="AU14" s="9">
        <f t="shared" si="21"/>
        <v>0.013692129629629629</v>
      </c>
    </row>
    <row r="15" spans="2:47" ht="12.75">
      <c r="B15" s="6"/>
      <c r="G15" s="4">
        <v>14</v>
      </c>
      <c r="H15" s="5">
        <v>1</v>
      </c>
      <c r="I15" s="2">
        <v>1</v>
      </c>
      <c r="J15" s="2"/>
      <c r="K15" s="2"/>
      <c r="L15" s="2"/>
      <c r="M15" s="2"/>
      <c r="N15" s="2"/>
      <c r="O15" s="2">
        <f t="shared" si="0"/>
        <v>2</v>
      </c>
      <c r="P15" s="2">
        <f t="shared" si="1"/>
        <v>5</v>
      </c>
      <c r="Q15" s="2">
        <f t="shared" si="3"/>
      </c>
      <c r="R15" s="1" t="s">
        <v>26</v>
      </c>
      <c r="S15" s="4">
        <v>14</v>
      </c>
      <c r="T15" s="8">
        <v>0.0128125</v>
      </c>
      <c r="U15" s="8">
        <v>0.02515046296296296</v>
      </c>
      <c r="V15" s="8"/>
      <c r="W15" s="8"/>
      <c r="X15" s="8"/>
      <c r="Y15" s="8"/>
      <c r="Z15" s="8"/>
      <c r="AA15" s="8">
        <f t="shared" si="2"/>
        <v>0.03796296296296296</v>
      </c>
      <c r="AC15" s="4">
        <v>14</v>
      </c>
      <c r="AD15" s="11">
        <f t="shared" si="4"/>
        <v>1</v>
      </c>
      <c r="AE15" s="8">
        <f t="shared" si="5"/>
        <v>0.0128125</v>
      </c>
      <c r="AF15" s="2">
        <f t="shared" si="6"/>
        <v>1</v>
      </c>
      <c r="AG15" s="9">
        <f t="shared" si="7"/>
        <v>0.02515046296296296</v>
      </c>
      <c r="AH15" s="2">
        <f t="shared" si="8"/>
        <v>0</v>
      </c>
      <c r="AI15" s="9">
        <f t="shared" si="9"/>
        <v>0</v>
      </c>
      <c r="AJ15" s="2">
        <f t="shared" si="10"/>
        <v>0</v>
      </c>
      <c r="AK15" s="9">
        <f t="shared" si="11"/>
        <v>0</v>
      </c>
      <c r="AL15" s="2">
        <f t="shared" si="12"/>
        <v>0</v>
      </c>
      <c r="AM15" s="9">
        <f t="shared" si="13"/>
        <v>0</v>
      </c>
      <c r="AN15" s="2">
        <f t="shared" si="14"/>
        <v>0</v>
      </c>
      <c r="AO15" s="9">
        <f t="shared" si="15"/>
        <v>0</v>
      </c>
      <c r="AP15" s="10">
        <f t="shared" si="16"/>
        <v>0</v>
      </c>
      <c r="AQ15" s="9">
        <f t="shared" si="17"/>
        <v>0</v>
      </c>
      <c r="AR15" s="2">
        <f t="shared" si="18"/>
        <v>2</v>
      </c>
      <c r="AS15" s="9">
        <f t="shared" si="19"/>
        <v>0.03796296296296296</v>
      </c>
      <c r="AT15" s="9">
        <f t="shared" si="20"/>
        <v>0.02515046296296296</v>
      </c>
      <c r="AU15" s="9">
        <f t="shared" si="21"/>
        <v>0.01257523148148148</v>
      </c>
    </row>
    <row r="16" spans="2:47" ht="12.75">
      <c r="B16" s="6"/>
      <c r="G16" s="4">
        <v>15</v>
      </c>
      <c r="H16" s="5"/>
      <c r="I16" s="2"/>
      <c r="J16" s="2"/>
      <c r="K16" s="2"/>
      <c r="L16" s="2"/>
      <c r="M16" s="2"/>
      <c r="N16" s="2"/>
      <c r="O16" s="2">
        <f t="shared" si="0"/>
        <v>0</v>
      </c>
      <c r="P16" s="2">
        <f t="shared" si="1"/>
        <v>7</v>
      </c>
      <c r="Q16" s="2">
        <f t="shared" si="3"/>
      </c>
      <c r="R16" s="1" t="s">
        <v>26</v>
      </c>
      <c r="S16" s="4">
        <v>15</v>
      </c>
      <c r="T16" s="8"/>
      <c r="U16" s="8"/>
      <c r="V16" s="8"/>
      <c r="W16" s="8"/>
      <c r="X16" s="8"/>
      <c r="Y16" s="8"/>
      <c r="Z16" s="8"/>
      <c r="AA16" s="8">
        <f t="shared" si="2"/>
        <v>0</v>
      </c>
      <c r="AC16" s="4">
        <v>15</v>
      </c>
      <c r="AD16" s="11">
        <f t="shared" si="4"/>
        <v>0</v>
      </c>
      <c r="AE16" s="8">
        <f t="shared" si="5"/>
        <v>0</v>
      </c>
      <c r="AF16" s="2">
        <f t="shared" si="6"/>
        <v>0</v>
      </c>
      <c r="AG16" s="9">
        <f t="shared" si="7"/>
        <v>0</v>
      </c>
      <c r="AH16" s="2">
        <f t="shared" si="8"/>
        <v>0</v>
      </c>
      <c r="AI16" s="9">
        <f t="shared" si="9"/>
        <v>0</v>
      </c>
      <c r="AJ16" s="2">
        <f t="shared" si="10"/>
        <v>0</v>
      </c>
      <c r="AK16" s="9">
        <f t="shared" si="11"/>
        <v>0</v>
      </c>
      <c r="AL16" s="2">
        <f t="shared" si="12"/>
        <v>0</v>
      </c>
      <c r="AM16" s="9">
        <f t="shared" si="13"/>
        <v>0</v>
      </c>
      <c r="AN16" s="2">
        <f t="shared" si="14"/>
        <v>0</v>
      </c>
      <c r="AO16" s="9">
        <f t="shared" si="15"/>
        <v>0</v>
      </c>
      <c r="AP16" s="10">
        <f t="shared" si="16"/>
        <v>0</v>
      </c>
      <c r="AQ16" s="9">
        <f t="shared" si="17"/>
        <v>0</v>
      </c>
      <c r="AR16" s="2">
        <f t="shared" si="18"/>
        <v>0</v>
      </c>
      <c r="AS16" s="9">
        <f t="shared" si="19"/>
        <v>0</v>
      </c>
      <c r="AT16" s="9">
        <f t="shared" si="20"/>
        <v>0</v>
      </c>
      <c r="AU16" s="9">
        <f t="shared" si="21"/>
        <v>0</v>
      </c>
    </row>
    <row r="17" spans="2:47" ht="12.75">
      <c r="B17" s="6"/>
      <c r="G17" s="4">
        <v>16</v>
      </c>
      <c r="H17" s="5"/>
      <c r="I17" s="2"/>
      <c r="J17" s="2"/>
      <c r="K17" s="2"/>
      <c r="L17" s="2"/>
      <c r="M17" s="2"/>
      <c r="N17" s="2"/>
      <c r="O17" s="2">
        <f t="shared" si="0"/>
        <v>0</v>
      </c>
      <c r="P17" s="2">
        <f t="shared" si="1"/>
        <v>7</v>
      </c>
      <c r="Q17" s="2">
        <f t="shared" si="3"/>
      </c>
      <c r="R17" s="1" t="s">
        <v>27</v>
      </c>
      <c r="S17" s="4">
        <v>16</v>
      </c>
      <c r="T17" s="8"/>
      <c r="U17" s="8"/>
      <c r="V17" s="8"/>
      <c r="W17" s="8"/>
      <c r="X17" s="8"/>
      <c r="Y17" s="8"/>
      <c r="Z17" s="8"/>
      <c r="AA17" s="8">
        <f t="shared" si="2"/>
        <v>0</v>
      </c>
      <c r="AC17" s="4">
        <v>16</v>
      </c>
      <c r="AD17" s="11">
        <f t="shared" si="4"/>
        <v>0</v>
      </c>
      <c r="AE17" s="8">
        <f t="shared" si="5"/>
        <v>0</v>
      </c>
      <c r="AF17" s="2">
        <f t="shared" si="6"/>
        <v>0</v>
      </c>
      <c r="AG17" s="9">
        <f t="shared" si="7"/>
        <v>0</v>
      </c>
      <c r="AH17" s="2">
        <f t="shared" si="8"/>
        <v>0</v>
      </c>
      <c r="AI17" s="9">
        <f t="shared" si="9"/>
        <v>0</v>
      </c>
      <c r="AJ17" s="2">
        <f t="shared" si="10"/>
        <v>0</v>
      </c>
      <c r="AK17" s="9">
        <f t="shared" si="11"/>
        <v>0</v>
      </c>
      <c r="AL17" s="2">
        <f t="shared" si="12"/>
        <v>0</v>
      </c>
      <c r="AM17" s="9">
        <f t="shared" si="13"/>
        <v>0</v>
      </c>
      <c r="AN17" s="2">
        <f t="shared" si="14"/>
        <v>0</v>
      </c>
      <c r="AO17" s="9">
        <f t="shared" si="15"/>
        <v>0</v>
      </c>
      <c r="AP17" s="10">
        <f t="shared" si="16"/>
        <v>0</v>
      </c>
      <c r="AQ17" s="9">
        <f t="shared" si="17"/>
        <v>0</v>
      </c>
      <c r="AR17" s="2">
        <f t="shared" si="18"/>
        <v>0</v>
      </c>
      <c r="AS17" s="9">
        <f t="shared" si="19"/>
        <v>0</v>
      </c>
      <c r="AT17" s="9">
        <f t="shared" si="20"/>
        <v>0</v>
      </c>
      <c r="AU17" s="9">
        <f t="shared" si="21"/>
        <v>0</v>
      </c>
    </row>
    <row r="18" spans="2:47" ht="12.75">
      <c r="B18" s="6"/>
      <c r="G18" s="4">
        <v>17</v>
      </c>
      <c r="H18" s="5"/>
      <c r="I18" s="2"/>
      <c r="J18" s="2"/>
      <c r="K18" s="2"/>
      <c r="L18" s="2"/>
      <c r="M18" s="2"/>
      <c r="N18" s="2"/>
      <c r="O18" s="2">
        <f t="shared" si="0"/>
        <v>0</v>
      </c>
      <c r="P18" s="2">
        <f t="shared" si="1"/>
        <v>7</v>
      </c>
      <c r="Q18" s="2">
        <f t="shared" si="3"/>
      </c>
      <c r="S18" s="4">
        <v>17</v>
      </c>
      <c r="T18" s="8"/>
      <c r="U18" s="8"/>
      <c r="V18" s="8"/>
      <c r="W18" s="8"/>
      <c r="X18" s="8"/>
      <c r="Y18" s="8"/>
      <c r="Z18" s="8"/>
      <c r="AA18" s="8">
        <f t="shared" si="2"/>
        <v>0</v>
      </c>
      <c r="AC18" s="4">
        <v>17</v>
      </c>
      <c r="AD18" s="11">
        <f t="shared" si="4"/>
        <v>0</v>
      </c>
      <c r="AE18" s="8">
        <f t="shared" si="5"/>
        <v>0</v>
      </c>
      <c r="AF18" s="2">
        <f t="shared" si="6"/>
        <v>0</v>
      </c>
      <c r="AG18" s="9">
        <f t="shared" si="7"/>
        <v>0</v>
      </c>
      <c r="AH18" s="2">
        <f t="shared" si="8"/>
        <v>0</v>
      </c>
      <c r="AI18" s="9">
        <f t="shared" si="9"/>
        <v>0</v>
      </c>
      <c r="AJ18" s="2">
        <f t="shared" si="10"/>
        <v>0</v>
      </c>
      <c r="AK18" s="9">
        <f t="shared" si="11"/>
        <v>0</v>
      </c>
      <c r="AL18" s="2">
        <f t="shared" si="12"/>
        <v>0</v>
      </c>
      <c r="AM18" s="9">
        <f t="shared" si="13"/>
        <v>0</v>
      </c>
      <c r="AN18" s="2">
        <f t="shared" si="14"/>
        <v>0</v>
      </c>
      <c r="AO18" s="9">
        <f t="shared" si="15"/>
        <v>0</v>
      </c>
      <c r="AP18" s="10">
        <f t="shared" si="16"/>
        <v>0</v>
      </c>
      <c r="AQ18" s="9">
        <f t="shared" si="17"/>
        <v>0</v>
      </c>
      <c r="AR18" s="2">
        <f t="shared" si="18"/>
        <v>0</v>
      </c>
      <c r="AS18" s="9">
        <f t="shared" si="19"/>
        <v>0</v>
      </c>
      <c r="AT18" s="9">
        <f t="shared" si="20"/>
        <v>0</v>
      </c>
      <c r="AU18" s="9">
        <f t="shared" si="21"/>
        <v>0</v>
      </c>
    </row>
    <row r="19" spans="2:47" ht="12.75">
      <c r="B19" s="6"/>
      <c r="G19" s="4">
        <v>18</v>
      </c>
      <c r="H19" s="5"/>
      <c r="I19" s="2"/>
      <c r="J19" s="2"/>
      <c r="K19" s="2"/>
      <c r="L19" s="2"/>
      <c r="M19" s="2"/>
      <c r="N19" s="2"/>
      <c r="O19" s="2">
        <f t="shared" si="0"/>
        <v>0</v>
      </c>
      <c r="P19" s="2">
        <f t="shared" si="1"/>
        <v>7</v>
      </c>
      <c r="Q19" s="2">
        <f t="shared" si="3"/>
      </c>
      <c r="R19" s="1" t="s">
        <v>26</v>
      </c>
      <c r="S19" s="4">
        <v>18</v>
      </c>
      <c r="T19" s="8"/>
      <c r="U19" s="8"/>
      <c r="V19" s="8"/>
      <c r="W19" s="8"/>
      <c r="X19" s="8"/>
      <c r="Y19" s="8"/>
      <c r="Z19" s="8"/>
      <c r="AA19" s="8">
        <f t="shared" si="2"/>
        <v>0</v>
      </c>
      <c r="AC19" s="4">
        <v>18</v>
      </c>
      <c r="AD19" s="11">
        <f t="shared" si="4"/>
        <v>0</v>
      </c>
      <c r="AE19" s="8">
        <f t="shared" si="5"/>
        <v>0</v>
      </c>
      <c r="AF19" s="2">
        <f t="shared" si="6"/>
        <v>0</v>
      </c>
      <c r="AG19" s="9">
        <f t="shared" si="7"/>
        <v>0</v>
      </c>
      <c r="AH19" s="2">
        <f t="shared" si="8"/>
        <v>0</v>
      </c>
      <c r="AI19" s="9">
        <f t="shared" si="9"/>
        <v>0</v>
      </c>
      <c r="AJ19" s="2">
        <f t="shared" si="10"/>
        <v>0</v>
      </c>
      <c r="AK19" s="9">
        <f t="shared" si="11"/>
        <v>0</v>
      </c>
      <c r="AL19" s="2">
        <f t="shared" si="12"/>
        <v>0</v>
      </c>
      <c r="AM19" s="9">
        <f t="shared" si="13"/>
        <v>0</v>
      </c>
      <c r="AN19" s="2">
        <f t="shared" si="14"/>
        <v>0</v>
      </c>
      <c r="AO19" s="9">
        <f t="shared" si="15"/>
        <v>0</v>
      </c>
      <c r="AP19" s="10">
        <f t="shared" si="16"/>
        <v>0</v>
      </c>
      <c r="AQ19" s="9">
        <f t="shared" si="17"/>
        <v>0</v>
      </c>
      <c r="AR19" s="2">
        <f t="shared" si="18"/>
        <v>0</v>
      </c>
      <c r="AS19" s="9">
        <f t="shared" si="19"/>
        <v>0</v>
      </c>
      <c r="AT19" s="9">
        <f t="shared" si="20"/>
        <v>0</v>
      </c>
      <c r="AU19" s="9">
        <f t="shared" si="21"/>
        <v>0</v>
      </c>
    </row>
    <row r="20" spans="2:47" ht="12.75">
      <c r="B20" s="6"/>
      <c r="G20" s="4">
        <v>19</v>
      </c>
      <c r="H20" s="5">
        <v>1</v>
      </c>
      <c r="I20" s="2">
        <v>1</v>
      </c>
      <c r="J20" s="2"/>
      <c r="K20" s="2"/>
      <c r="L20" s="2"/>
      <c r="M20" s="2"/>
      <c r="N20" s="2"/>
      <c r="O20" s="2">
        <f t="shared" si="0"/>
        <v>2</v>
      </c>
      <c r="P20" s="2">
        <f t="shared" si="1"/>
        <v>5</v>
      </c>
      <c r="Q20" s="2">
        <f t="shared" si="3"/>
      </c>
      <c r="S20" s="4">
        <v>19</v>
      </c>
      <c r="T20" s="8">
        <v>0.013043981481481483</v>
      </c>
      <c r="U20" s="8">
        <v>0.027222222222222228</v>
      </c>
      <c r="V20" s="8"/>
      <c r="W20" s="8"/>
      <c r="X20" s="8"/>
      <c r="Y20" s="8"/>
      <c r="Z20" s="8"/>
      <c r="AA20" s="8">
        <f t="shared" si="2"/>
        <v>0.04026620370370371</v>
      </c>
      <c r="AC20" s="4">
        <v>19</v>
      </c>
      <c r="AD20" s="11">
        <f t="shared" si="4"/>
        <v>1</v>
      </c>
      <c r="AE20" s="8">
        <f t="shared" si="5"/>
        <v>0.013043981481481483</v>
      </c>
      <c r="AF20" s="2">
        <f t="shared" si="6"/>
        <v>1</v>
      </c>
      <c r="AG20" s="9">
        <f t="shared" si="7"/>
        <v>0.027222222222222228</v>
      </c>
      <c r="AH20" s="2">
        <f t="shared" si="8"/>
        <v>0</v>
      </c>
      <c r="AI20" s="9">
        <f t="shared" si="9"/>
        <v>0</v>
      </c>
      <c r="AJ20" s="2">
        <f t="shared" si="10"/>
        <v>0</v>
      </c>
      <c r="AK20" s="9">
        <f t="shared" si="11"/>
        <v>0</v>
      </c>
      <c r="AL20" s="2">
        <f t="shared" si="12"/>
        <v>0</v>
      </c>
      <c r="AM20" s="9">
        <f t="shared" si="13"/>
        <v>0</v>
      </c>
      <c r="AN20" s="2">
        <f t="shared" si="14"/>
        <v>0</v>
      </c>
      <c r="AO20" s="9">
        <f t="shared" si="15"/>
        <v>0</v>
      </c>
      <c r="AP20" s="10">
        <f t="shared" si="16"/>
        <v>0</v>
      </c>
      <c r="AQ20" s="9">
        <f t="shared" si="17"/>
        <v>0</v>
      </c>
      <c r="AR20" s="2">
        <f t="shared" si="18"/>
        <v>2</v>
      </c>
      <c r="AS20" s="9">
        <f t="shared" si="19"/>
        <v>0.04026620370370371</v>
      </c>
      <c r="AT20" s="9">
        <f t="shared" si="20"/>
        <v>0.027222222222222228</v>
      </c>
      <c r="AU20" s="9">
        <f t="shared" si="21"/>
        <v>0.013611111111111114</v>
      </c>
    </row>
    <row r="21" spans="2:47" ht="12.75">
      <c r="B21" s="6"/>
      <c r="G21" s="4">
        <v>20</v>
      </c>
      <c r="H21" s="5"/>
      <c r="I21" s="2"/>
      <c r="J21" s="2"/>
      <c r="K21" s="2"/>
      <c r="L21" s="2"/>
      <c r="M21" s="2"/>
      <c r="N21" s="2"/>
      <c r="O21" s="2">
        <f t="shared" si="0"/>
        <v>0</v>
      </c>
      <c r="P21" s="2">
        <f t="shared" si="1"/>
        <v>7</v>
      </c>
      <c r="Q21" s="2">
        <f t="shared" si="3"/>
      </c>
      <c r="S21" s="4">
        <v>20</v>
      </c>
      <c r="T21" s="8"/>
      <c r="U21" s="8"/>
      <c r="V21" s="8"/>
      <c r="W21" s="8"/>
      <c r="X21" s="8"/>
      <c r="Y21" s="8"/>
      <c r="Z21" s="8"/>
      <c r="AA21" s="8">
        <f t="shared" si="2"/>
        <v>0</v>
      </c>
      <c r="AC21" s="4">
        <v>20</v>
      </c>
      <c r="AD21" s="11">
        <f t="shared" si="4"/>
        <v>0</v>
      </c>
      <c r="AE21" s="8">
        <f t="shared" si="5"/>
        <v>0</v>
      </c>
      <c r="AF21" s="2">
        <f t="shared" si="6"/>
        <v>0</v>
      </c>
      <c r="AG21" s="9">
        <f t="shared" si="7"/>
        <v>0</v>
      </c>
      <c r="AH21" s="2">
        <f t="shared" si="8"/>
        <v>0</v>
      </c>
      <c r="AI21" s="9">
        <f t="shared" si="9"/>
        <v>0</v>
      </c>
      <c r="AJ21" s="2">
        <f t="shared" si="10"/>
        <v>0</v>
      </c>
      <c r="AK21" s="9">
        <f t="shared" si="11"/>
        <v>0</v>
      </c>
      <c r="AL21" s="2">
        <f t="shared" si="12"/>
        <v>0</v>
      </c>
      <c r="AM21" s="9">
        <f t="shared" si="13"/>
        <v>0</v>
      </c>
      <c r="AN21" s="2">
        <f t="shared" si="14"/>
        <v>0</v>
      </c>
      <c r="AO21" s="9">
        <f t="shared" si="15"/>
        <v>0</v>
      </c>
      <c r="AP21" s="10">
        <f t="shared" si="16"/>
        <v>0</v>
      </c>
      <c r="AQ21" s="9">
        <f t="shared" si="17"/>
        <v>0</v>
      </c>
      <c r="AR21" s="2">
        <f t="shared" si="18"/>
        <v>0</v>
      </c>
      <c r="AS21" s="9">
        <f t="shared" si="19"/>
        <v>0</v>
      </c>
      <c r="AT21" s="9">
        <f t="shared" si="20"/>
        <v>0</v>
      </c>
      <c r="AU21" s="9">
        <f t="shared" si="21"/>
        <v>0</v>
      </c>
    </row>
    <row r="22" spans="2:47" ht="12.75">
      <c r="B22" s="6"/>
      <c r="G22" s="4">
        <v>21</v>
      </c>
      <c r="H22" s="5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/>
      <c r="O22" s="2">
        <f t="shared" si="0"/>
        <v>6</v>
      </c>
      <c r="P22" s="2">
        <f t="shared" si="1"/>
        <v>1</v>
      </c>
      <c r="Q22" s="2">
        <f t="shared" si="3"/>
      </c>
      <c r="S22" s="4">
        <v>21</v>
      </c>
      <c r="T22" s="8">
        <v>0.01383101851851852</v>
      </c>
      <c r="U22" s="8">
        <v>0.027418981481481485</v>
      </c>
      <c r="V22" s="8">
        <v>0.04164351851851852</v>
      </c>
      <c r="W22" s="8">
        <v>0.05482638888888889</v>
      </c>
      <c r="X22" s="8">
        <v>0.06831018518518518</v>
      </c>
      <c r="Y22" s="8">
        <v>0.08149305555555555</v>
      </c>
      <c r="Z22" s="8"/>
      <c r="AA22" s="8">
        <f t="shared" si="2"/>
        <v>0.28752314814814817</v>
      </c>
      <c r="AC22" s="4">
        <v>21</v>
      </c>
      <c r="AD22" s="11">
        <f t="shared" si="4"/>
        <v>1</v>
      </c>
      <c r="AE22" s="8">
        <f t="shared" si="5"/>
        <v>0.01383101851851852</v>
      </c>
      <c r="AF22" s="2">
        <f t="shared" si="6"/>
        <v>1</v>
      </c>
      <c r="AG22" s="9">
        <f t="shared" si="7"/>
        <v>0.027418981481481485</v>
      </c>
      <c r="AH22" s="2">
        <f t="shared" si="8"/>
        <v>1</v>
      </c>
      <c r="AI22" s="9">
        <f t="shared" si="9"/>
        <v>0.04164351851851852</v>
      </c>
      <c r="AJ22" s="2">
        <f t="shared" si="10"/>
        <v>1</v>
      </c>
      <c r="AK22" s="9">
        <f t="shared" si="11"/>
        <v>0.05482638888888889</v>
      </c>
      <c r="AL22" s="2">
        <f t="shared" si="12"/>
        <v>1</v>
      </c>
      <c r="AM22" s="9">
        <f t="shared" si="13"/>
        <v>0.06831018518518518</v>
      </c>
      <c r="AN22" s="2">
        <f t="shared" si="14"/>
        <v>1</v>
      </c>
      <c r="AO22" s="9">
        <f t="shared" si="15"/>
        <v>0.08149305555555555</v>
      </c>
      <c r="AP22" s="10">
        <f t="shared" si="16"/>
        <v>0</v>
      </c>
      <c r="AQ22" s="9">
        <f t="shared" si="17"/>
        <v>0</v>
      </c>
      <c r="AR22" s="2">
        <f t="shared" si="18"/>
        <v>6</v>
      </c>
      <c r="AS22" s="9">
        <f t="shared" si="19"/>
        <v>0.28752314814814817</v>
      </c>
      <c r="AT22" s="9">
        <f t="shared" si="20"/>
        <v>0.08149305555555555</v>
      </c>
      <c r="AU22" s="9">
        <f t="shared" si="21"/>
        <v>0.013582175925925926</v>
      </c>
    </row>
    <row r="23" spans="2:47" ht="12.75">
      <c r="B23" s="6"/>
      <c r="G23" s="4">
        <v>22</v>
      </c>
      <c r="H23" s="5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/>
      <c r="O23" s="2">
        <f t="shared" si="0"/>
        <v>6</v>
      </c>
      <c r="P23" s="2">
        <f t="shared" si="1"/>
        <v>1</v>
      </c>
      <c r="Q23" s="2">
        <f t="shared" si="3"/>
      </c>
      <c r="R23" s="1" t="s">
        <v>26</v>
      </c>
      <c r="S23" s="4">
        <v>22</v>
      </c>
      <c r="T23" s="8">
        <v>0.012881944444444446</v>
      </c>
      <c r="U23" s="8">
        <v>0.0256712962962963</v>
      </c>
      <c r="V23" s="8">
        <v>0.038425925925925926</v>
      </c>
      <c r="W23" s="8">
        <v>0.05179398148148148</v>
      </c>
      <c r="X23" s="8">
        <v>0.06723379629629629</v>
      </c>
      <c r="Y23" s="8">
        <v>0.06777777777777778</v>
      </c>
      <c r="Z23" s="8"/>
      <c r="AA23" s="8">
        <f t="shared" si="2"/>
        <v>0.2637847222222222</v>
      </c>
      <c r="AC23" s="4">
        <v>22</v>
      </c>
      <c r="AD23" s="11">
        <f t="shared" si="4"/>
        <v>1</v>
      </c>
      <c r="AE23" s="8">
        <f t="shared" si="5"/>
        <v>0.012881944444444446</v>
      </c>
      <c r="AF23" s="2">
        <f t="shared" si="6"/>
        <v>1</v>
      </c>
      <c r="AG23" s="9">
        <f t="shared" si="7"/>
        <v>0.0256712962962963</v>
      </c>
      <c r="AH23" s="2">
        <f t="shared" si="8"/>
        <v>1</v>
      </c>
      <c r="AI23" s="9">
        <f t="shared" si="9"/>
        <v>0.038425925925925926</v>
      </c>
      <c r="AJ23" s="2">
        <f t="shared" si="10"/>
        <v>1</v>
      </c>
      <c r="AK23" s="9">
        <f t="shared" si="11"/>
        <v>0.05179398148148148</v>
      </c>
      <c r="AL23" s="2">
        <f t="shared" si="12"/>
        <v>1</v>
      </c>
      <c r="AM23" s="9">
        <f t="shared" si="13"/>
        <v>0.06723379629629629</v>
      </c>
      <c r="AN23" s="2">
        <f t="shared" si="14"/>
        <v>1</v>
      </c>
      <c r="AO23" s="9">
        <f t="shared" si="15"/>
        <v>0.06777777777777778</v>
      </c>
      <c r="AP23" s="10">
        <f t="shared" si="16"/>
        <v>0</v>
      </c>
      <c r="AQ23" s="9">
        <f t="shared" si="17"/>
        <v>0</v>
      </c>
      <c r="AR23" s="2">
        <f t="shared" si="18"/>
        <v>6</v>
      </c>
      <c r="AS23" s="9">
        <f t="shared" si="19"/>
        <v>0.2637847222222222</v>
      </c>
      <c r="AT23" s="9">
        <f t="shared" si="20"/>
        <v>0.06777777777777778</v>
      </c>
      <c r="AU23" s="9">
        <f t="shared" si="21"/>
        <v>0.011296296296296297</v>
      </c>
    </row>
    <row r="24" spans="2:47" ht="12.75">
      <c r="B24" s="6"/>
      <c r="G24" s="4">
        <v>23</v>
      </c>
      <c r="H24" s="5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f t="shared" si="0"/>
        <v>7</v>
      </c>
      <c r="P24" s="2">
        <f t="shared" si="1"/>
        <v>0</v>
      </c>
      <c r="Q24" s="2" t="str">
        <f t="shared" si="3"/>
        <v>Do mety</v>
      </c>
      <c r="S24" s="4">
        <v>23</v>
      </c>
      <c r="T24" s="8">
        <v>0.011608796296296296</v>
      </c>
      <c r="U24" s="8">
        <v>0.022407407407407407</v>
      </c>
      <c r="V24" s="8">
        <v>0.03339120370370371</v>
      </c>
      <c r="W24" s="8">
        <v>0.04314814814814815</v>
      </c>
      <c r="X24" s="8">
        <v>0.0531712962962963</v>
      </c>
      <c r="Y24" s="8">
        <v>0.0531712962962963</v>
      </c>
      <c r="Z24" s="8">
        <v>0.06313657407407408</v>
      </c>
      <c r="AA24" s="8">
        <f t="shared" si="2"/>
        <v>0.28003472222222225</v>
      </c>
      <c r="AC24" s="4">
        <v>23</v>
      </c>
      <c r="AD24" s="11">
        <f t="shared" si="4"/>
        <v>1</v>
      </c>
      <c r="AE24" s="8">
        <f t="shared" si="5"/>
        <v>0.011608796296296296</v>
      </c>
      <c r="AF24" s="2">
        <f t="shared" si="6"/>
        <v>1</v>
      </c>
      <c r="AG24" s="9">
        <f t="shared" si="7"/>
        <v>0.022407407407407407</v>
      </c>
      <c r="AH24" s="2">
        <f t="shared" si="8"/>
        <v>1</v>
      </c>
      <c r="AI24" s="9">
        <f t="shared" si="9"/>
        <v>0.03339120370370371</v>
      </c>
      <c r="AJ24" s="2">
        <f t="shared" si="10"/>
        <v>1</v>
      </c>
      <c r="AK24" s="9">
        <f t="shared" si="11"/>
        <v>0.04314814814814815</v>
      </c>
      <c r="AL24" s="2">
        <f t="shared" si="12"/>
        <v>1</v>
      </c>
      <c r="AM24" s="9">
        <f t="shared" si="13"/>
        <v>0.0531712962962963</v>
      </c>
      <c r="AN24" s="2">
        <f t="shared" si="14"/>
        <v>1</v>
      </c>
      <c r="AO24" s="9">
        <v>0.06313657407407408</v>
      </c>
      <c r="AP24" s="10">
        <f t="shared" si="16"/>
        <v>1</v>
      </c>
      <c r="AQ24" s="9">
        <v>0.07291666666666667</v>
      </c>
      <c r="AR24" s="2">
        <f t="shared" si="18"/>
        <v>7</v>
      </c>
      <c r="AS24" s="9">
        <f t="shared" si="19"/>
        <v>0.29978009259259264</v>
      </c>
      <c r="AT24" s="9">
        <f t="shared" si="20"/>
        <v>0.07291666666666667</v>
      </c>
      <c r="AU24" s="9">
        <f t="shared" si="21"/>
        <v>0.010416666666666668</v>
      </c>
    </row>
    <row r="25" spans="2:47" ht="12.75">
      <c r="B25" s="6"/>
      <c r="G25" s="4">
        <v>24</v>
      </c>
      <c r="H25" s="5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f t="shared" si="0"/>
        <v>7</v>
      </c>
      <c r="P25" s="2">
        <f t="shared" si="1"/>
        <v>0</v>
      </c>
      <c r="Q25" s="2" t="str">
        <f t="shared" si="3"/>
        <v>Do mety</v>
      </c>
      <c r="S25" s="4">
        <v>24</v>
      </c>
      <c r="T25" s="8">
        <v>0.01582175925925926</v>
      </c>
      <c r="U25" s="8">
        <v>0.02767361111111111</v>
      </c>
      <c r="V25" s="8">
        <v>0.042430555555555555</v>
      </c>
      <c r="W25" s="8">
        <v>0.05518518518518519</v>
      </c>
      <c r="X25" s="8">
        <v>0.05518518518518519</v>
      </c>
      <c r="Y25" s="8">
        <v>0.06789351851851852</v>
      </c>
      <c r="Z25" s="8">
        <v>0.080625</v>
      </c>
      <c r="AA25" s="8">
        <f t="shared" si="2"/>
        <v>0.34481481481481485</v>
      </c>
      <c r="AC25" s="4">
        <v>24</v>
      </c>
      <c r="AD25" s="11">
        <f t="shared" si="4"/>
        <v>1</v>
      </c>
      <c r="AE25" s="8">
        <f t="shared" si="5"/>
        <v>0.01582175925925926</v>
      </c>
      <c r="AF25" s="2">
        <f t="shared" si="6"/>
        <v>1</v>
      </c>
      <c r="AG25" s="9">
        <f t="shared" si="7"/>
        <v>0.02767361111111111</v>
      </c>
      <c r="AH25" s="2">
        <f t="shared" si="8"/>
        <v>1</v>
      </c>
      <c r="AI25" s="9">
        <f t="shared" si="9"/>
        <v>0.042430555555555555</v>
      </c>
      <c r="AJ25" s="2">
        <f t="shared" si="10"/>
        <v>1</v>
      </c>
      <c r="AK25" s="9">
        <f t="shared" si="11"/>
        <v>0.05518518518518519</v>
      </c>
      <c r="AL25" s="2">
        <f t="shared" si="12"/>
        <v>1</v>
      </c>
      <c r="AM25" s="9">
        <f t="shared" si="13"/>
        <v>0.05518518518518519</v>
      </c>
      <c r="AN25" s="2">
        <f t="shared" si="14"/>
        <v>1</v>
      </c>
      <c r="AO25" s="9">
        <f t="shared" si="15"/>
        <v>0.06789351851851852</v>
      </c>
      <c r="AP25" s="10">
        <v>0</v>
      </c>
      <c r="AQ25" s="9">
        <v>0</v>
      </c>
      <c r="AR25" s="2">
        <f t="shared" si="18"/>
        <v>6</v>
      </c>
      <c r="AS25" s="9">
        <f t="shared" si="19"/>
        <v>0.26418981481481485</v>
      </c>
      <c r="AT25" s="9">
        <f t="shared" si="20"/>
        <v>0.06789351851851852</v>
      </c>
      <c r="AU25" s="9">
        <f t="shared" si="21"/>
        <v>0.011315586419753087</v>
      </c>
    </row>
    <row r="26" spans="2:47" ht="12.75">
      <c r="B26" s="6"/>
      <c r="G26" s="4">
        <v>25</v>
      </c>
      <c r="H26" s="5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f t="shared" si="0"/>
        <v>7</v>
      </c>
      <c r="P26" s="2">
        <f t="shared" si="1"/>
        <v>0</v>
      </c>
      <c r="Q26" s="2" t="str">
        <f t="shared" si="3"/>
        <v>Do mety</v>
      </c>
      <c r="R26" s="1" t="s">
        <v>25</v>
      </c>
      <c r="S26" s="4">
        <v>25</v>
      </c>
      <c r="T26" s="8">
        <v>0.011608796296296296</v>
      </c>
      <c r="U26" s="8">
        <v>0.022499999999999996</v>
      </c>
      <c r="V26" s="8">
        <v>0.033541666666666664</v>
      </c>
      <c r="W26" s="8">
        <v>0.04348379629629629</v>
      </c>
      <c r="X26" s="8">
        <v>0.05355324074074074</v>
      </c>
      <c r="Y26" s="8">
        <v>0.06385416666666667</v>
      </c>
      <c r="Z26" s="8">
        <v>0.0743287037037037</v>
      </c>
      <c r="AA26" s="8">
        <f t="shared" si="2"/>
        <v>0.30287037037037035</v>
      </c>
      <c r="AC26" s="4">
        <v>25</v>
      </c>
      <c r="AD26" s="11">
        <f t="shared" si="4"/>
        <v>1</v>
      </c>
      <c r="AE26" s="8">
        <f t="shared" si="5"/>
        <v>0.011608796296296296</v>
      </c>
      <c r="AF26" s="2">
        <v>0</v>
      </c>
      <c r="AG26" s="9">
        <v>0</v>
      </c>
      <c r="AH26" s="2">
        <f t="shared" si="8"/>
        <v>1</v>
      </c>
      <c r="AI26" s="9">
        <f t="shared" si="9"/>
        <v>0.033541666666666664</v>
      </c>
      <c r="AJ26" s="2">
        <f t="shared" si="10"/>
        <v>1</v>
      </c>
      <c r="AK26" s="9">
        <f t="shared" si="11"/>
        <v>0.04348379629629629</v>
      </c>
      <c r="AL26" s="2">
        <f t="shared" si="12"/>
        <v>1</v>
      </c>
      <c r="AM26" s="9">
        <f t="shared" si="13"/>
        <v>0.05355324074074074</v>
      </c>
      <c r="AN26" s="2">
        <f t="shared" si="14"/>
        <v>1</v>
      </c>
      <c r="AO26" s="9">
        <f t="shared" si="15"/>
        <v>0.06385416666666667</v>
      </c>
      <c r="AP26" s="10">
        <f t="shared" si="16"/>
        <v>1</v>
      </c>
      <c r="AQ26" s="9">
        <f t="shared" si="17"/>
        <v>0.0743287037037037</v>
      </c>
      <c r="AR26" s="2">
        <f t="shared" si="18"/>
        <v>6</v>
      </c>
      <c r="AS26" s="9">
        <f t="shared" si="19"/>
        <v>0.2803703703703704</v>
      </c>
      <c r="AT26" s="9">
        <f t="shared" si="20"/>
        <v>0.0743287037037037</v>
      </c>
      <c r="AU26" s="9">
        <f t="shared" si="21"/>
        <v>0.012388117283950617</v>
      </c>
    </row>
    <row r="27" spans="2:47" ht="12.75">
      <c r="B27" s="6"/>
      <c r="G27" s="4">
        <v>26</v>
      </c>
      <c r="H27" s="5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f t="shared" si="0"/>
        <v>7</v>
      </c>
      <c r="P27" s="2">
        <f t="shared" si="1"/>
        <v>0</v>
      </c>
      <c r="Q27" s="2" t="str">
        <f t="shared" si="3"/>
        <v>Do mety</v>
      </c>
      <c r="S27" s="4">
        <v>26</v>
      </c>
      <c r="T27" s="8">
        <v>0.015914351851851853</v>
      </c>
      <c r="U27" s="8">
        <v>0.025636574074074072</v>
      </c>
      <c r="V27" s="8">
        <v>0.0390162037037037</v>
      </c>
      <c r="W27" s="8">
        <v>0.05094907407407407</v>
      </c>
      <c r="X27" s="8">
        <v>0.06305555555555555</v>
      </c>
      <c r="Y27" s="8">
        <v>0.07549768518518518</v>
      </c>
      <c r="Z27" s="8">
        <v>0.08993055555555556</v>
      </c>
      <c r="AA27" s="8">
        <f t="shared" si="2"/>
        <v>0.36</v>
      </c>
      <c r="AC27" s="4">
        <v>26</v>
      </c>
      <c r="AD27" s="11">
        <f t="shared" si="4"/>
        <v>1</v>
      </c>
      <c r="AE27" s="8">
        <f t="shared" si="5"/>
        <v>0.015914351851851853</v>
      </c>
      <c r="AF27" s="2">
        <f t="shared" si="6"/>
        <v>1</v>
      </c>
      <c r="AG27" s="9">
        <f t="shared" si="7"/>
        <v>0.025636574074074072</v>
      </c>
      <c r="AH27" s="2">
        <f t="shared" si="8"/>
        <v>1</v>
      </c>
      <c r="AI27" s="9">
        <f t="shared" si="9"/>
        <v>0.0390162037037037</v>
      </c>
      <c r="AJ27" s="2">
        <f t="shared" si="10"/>
        <v>1</v>
      </c>
      <c r="AK27" s="9">
        <f t="shared" si="11"/>
        <v>0.05094907407407407</v>
      </c>
      <c r="AL27" s="2">
        <f t="shared" si="12"/>
        <v>1</v>
      </c>
      <c r="AM27" s="9">
        <f t="shared" si="13"/>
        <v>0.06305555555555555</v>
      </c>
      <c r="AN27" s="2">
        <f t="shared" si="14"/>
        <v>1</v>
      </c>
      <c r="AO27" s="9">
        <f t="shared" si="15"/>
        <v>0.07549768518518518</v>
      </c>
      <c r="AP27" s="10"/>
      <c r="AQ27" s="9"/>
      <c r="AR27" s="2">
        <f t="shared" si="18"/>
        <v>6</v>
      </c>
      <c r="AS27" s="9">
        <f t="shared" si="19"/>
        <v>0.2700694444444444</v>
      </c>
      <c r="AT27" s="9">
        <f t="shared" si="20"/>
        <v>0.07549768518518518</v>
      </c>
      <c r="AU27" s="9">
        <f t="shared" si="21"/>
        <v>0.012582947530864197</v>
      </c>
    </row>
    <row r="28" spans="2:47" ht="12.75">
      <c r="B28" s="6"/>
      <c r="G28" s="4">
        <v>27</v>
      </c>
      <c r="H28" s="5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f t="shared" si="0"/>
        <v>7</v>
      </c>
      <c r="P28" s="2">
        <f t="shared" si="1"/>
        <v>0</v>
      </c>
      <c r="Q28" s="2" t="str">
        <f t="shared" si="3"/>
        <v>Do mety</v>
      </c>
      <c r="S28" s="4">
        <v>27</v>
      </c>
      <c r="T28" s="8">
        <v>0.011956018518518517</v>
      </c>
      <c r="U28" s="8">
        <v>0.023807870370370368</v>
      </c>
      <c r="V28" s="8">
        <v>0.035902777777777777</v>
      </c>
      <c r="W28" s="8">
        <v>0.04716435185185185</v>
      </c>
      <c r="X28" s="8">
        <v>0.058634259259259254</v>
      </c>
      <c r="Y28" s="8">
        <v>0.07026620370370369</v>
      </c>
      <c r="Z28" s="8">
        <v>0.08120370370370371</v>
      </c>
      <c r="AA28" s="8">
        <f t="shared" si="2"/>
        <v>0.32893518518518516</v>
      </c>
      <c r="AC28" s="4">
        <v>27</v>
      </c>
      <c r="AD28" s="11">
        <f t="shared" si="4"/>
        <v>1</v>
      </c>
      <c r="AE28" s="8">
        <f t="shared" si="5"/>
        <v>0.011956018518518517</v>
      </c>
      <c r="AF28" s="2">
        <f t="shared" si="6"/>
        <v>1</v>
      </c>
      <c r="AG28" s="9">
        <f t="shared" si="7"/>
        <v>0.023807870370370368</v>
      </c>
      <c r="AH28" s="2">
        <f t="shared" si="8"/>
        <v>1</v>
      </c>
      <c r="AI28" s="9">
        <f t="shared" si="9"/>
        <v>0.035902777777777777</v>
      </c>
      <c r="AJ28" s="2">
        <f t="shared" si="10"/>
        <v>1</v>
      </c>
      <c r="AK28" s="9">
        <f t="shared" si="11"/>
        <v>0.04716435185185185</v>
      </c>
      <c r="AL28" s="2">
        <f t="shared" si="12"/>
        <v>1</v>
      </c>
      <c r="AM28" s="9">
        <f t="shared" si="13"/>
        <v>0.058634259259259254</v>
      </c>
      <c r="AN28" s="2">
        <f t="shared" si="14"/>
        <v>1</v>
      </c>
      <c r="AO28" s="9">
        <f t="shared" si="15"/>
        <v>0.07026620370370369</v>
      </c>
      <c r="AP28" s="10">
        <f t="shared" si="16"/>
        <v>1</v>
      </c>
      <c r="AQ28" s="9">
        <f t="shared" si="17"/>
        <v>0.08120370370370371</v>
      </c>
      <c r="AR28" s="2">
        <f t="shared" si="18"/>
        <v>7</v>
      </c>
      <c r="AS28" s="9">
        <f t="shared" si="19"/>
        <v>0.32893518518518516</v>
      </c>
      <c r="AT28" s="9">
        <f t="shared" si="20"/>
        <v>0.08120370370370371</v>
      </c>
      <c r="AU28" s="9">
        <f t="shared" si="21"/>
        <v>0.0116005291005291</v>
      </c>
    </row>
    <row r="29" spans="2:47" ht="12.75">
      <c r="B29" s="6"/>
      <c r="G29" s="4">
        <v>28</v>
      </c>
      <c r="H29" s="5">
        <v>1</v>
      </c>
      <c r="I29" s="2"/>
      <c r="J29" s="2"/>
      <c r="K29" s="2"/>
      <c r="L29" s="2"/>
      <c r="M29" s="2"/>
      <c r="N29" s="2"/>
      <c r="O29" s="2">
        <f t="shared" si="0"/>
        <v>1</v>
      </c>
      <c r="P29" s="2">
        <f t="shared" si="1"/>
        <v>6</v>
      </c>
      <c r="Q29" s="2">
        <f t="shared" si="3"/>
      </c>
      <c r="S29" s="4">
        <v>28</v>
      </c>
      <c r="T29" s="8">
        <v>0.015636574074074074</v>
      </c>
      <c r="U29" s="8"/>
      <c r="V29" s="8"/>
      <c r="W29" s="8"/>
      <c r="X29" s="8"/>
      <c r="Y29" s="8"/>
      <c r="Z29" s="8"/>
      <c r="AA29" s="8">
        <f t="shared" si="2"/>
        <v>0.015636574074074074</v>
      </c>
      <c r="AC29" s="4">
        <v>28</v>
      </c>
      <c r="AD29" s="11">
        <f t="shared" si="4"/>
        <v>1</v>
      </c>
      <c r="AE29" s="8">
        <f t="shared" si="5"/>
        <v>0.015636574074074074</v>
      </c>
      <c r="AF29" s="2">
        <f t="shared" si="6"/>
        <v>0</v>
      </c>
      <c r="AG29" s="9">
        <f t="shared" si="7"/>
        <v>0</v>
      </c>
      <c r="AH29" s="2">
        <f t="shared" si="8"/>
        <v>0</v>
      </c>
      <c r="AI29" s="9">
        <f t="shared" si="9"/>
        <v>0</v>
      </c>
      <c r="AJ29" s="2">
        <f t="shared" si="10"/>
        <v>0</v>
      </c>
      <c r="AK29" s="9">
        <f t="shared" si="11"/>
        <v>0</v>
      </c>
      <c r="AL29" s="2">
        <f t="shared" si="12"/>
        <v>0</v>
      </c>
      <c r="AM29" s="9">
        <f t="shared" si="13"/>
        <v>0</v>
      </c>
      <c r="AN29" s="2">
        <f t="shared" si="14"/>
        <v>0</v>
      </c>
      <c r="AO29" s="9">
        <f t="shared" si="15"/>
        <v>0</v>
      </c>
      <c r="AP29" s="10">
        <f t="shared" si="16"/>
        <v>0</v>
      </c>
      <c r="AQ29" s="9">
        <f t="shared" si="17"/>
        <v>0</v>
      </c>
      <c r="AR29" s="2">
        <f t="shared" si="18"/>
        <v>1</v>
      </c>
      <c r="AS29" s="9">
        <f t="shared" si="19"/>
        <v>0.015636574074074074</v>
      </c>
      <c r="AT29" s="9">
        <f t="shared" si="20"/>
        <v>0.015636574074074074</v>
      </c>
      <c r="AU29" s="9">
        <f t="shared" si="21"/>
        <v>0.015636574074074074</v>
      </c>
    </row>
    <row r="30" spans="2:47" ht="12.75">
      <c r="B30" s="6"/>
      <c r="G30" s="4">
        <v>29</v>
      </c>
      <c r="H30" s="5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/>
      <c r="O30" s="2">
        <f t="shared" si="0"/>
        <v>6</v>
      </c>
      <c r="P30" s="2">
        <f t="shared" si="1"/>
        <v>1</v>
      </c>
      <c r="Q30" s="2">
        <f t="shared" si="3"/>
      </c>
      <c r="S30" s="4">
        <v>29</v>
      </c>
      <c r="T30" s="8">
        <v>0.013564814814814816</v>
      </c>
      <c r="U30" s="8">
        <v>0.027800925925925923</v>
      </c>
      <c r="V30" s="8">
        <v>0.0425462962962963</v>
      </c>
      <c r="W30" s="8">
        <v>0.055486111111111104</v>
      </c>
      <c r="X30" s="8">
        <v>0.06877314814814815</v>
      </c>
      <c r="Y30" s="8">
        <v>0.0820023148148148</v>
      </c>
      <c r="Z30" s="8"/>
      <c r="AA30" s="8">
        <f t="shared" si="2"/>
        <v>0.29017361111111106</v>
      </c>
      <c r="AC30" s="4">
        <v>29</v>
      </c>
      <c r="AD30" s="11">
        <f t="shared" si="4"/>
        <v>1</v>
      </c>
      <c r="AE30" s="8">
        <f t="shared" si="5"/>
        <v>0.013564814814814816</v>
      </c>
      <c r="AF30" s="2">
        <f t="shared" si="6"/>
        <v>1</v>
      </c>
      <c r="AG30" s="9">
        <f t="shared" si="7"/>
        <v>0.027800925925925923</v>
      </c>
      <c r="AH30" s="2">
        <f t="shared" si="8"/>
        <v>1</v>
      </c>
      <c r="AI30" s="9">
        <f t="shared" si="9"/>
        <v>0.0425462962962963</v>
      </c>
      <c r="AJ30" s="2">
        <f t="shared" si="10"/>
        <v>1</v>
      </c>
      <c r="AK30" s="9">
        <f t="shared" si="11"/>
        <v>0.055486111111111104</v>
      </c>
      <c r="AL30" s="2">
        <f t="shared" si="12"/>
        <v>1</v>
      </c>
      <c r="AM30" s="9">
        <f t="shared" si="13"/>
        <v>0.06877314814814815</v>
      </c>
      <c r="AN30" s="2">
        <f t="shared" si="14"/>
        <v>1</v>
      </c>
      <c r="AO30" s="9">
        <f t="shared" si="15"/>
        <v>0.0820023148148148</v>
      </c>
      <c r="AP30" s="10">
        <f t="shared" si="16"/>
        <v>0</v>
      </c>
      <c r="AQ30" s="9">
        <f t="shared" si="17"/>
        <v>0</v>
      </c>
      <c r="AR30" s="2">
        <f t="shared" si="18"/>
        <v>6</v>
      </c>
      <c r="AS30" s="9">
        <f t="shared" si="19"/>
        <v>0.29017361111111106</v>
      </c>
      <c r="AT30" s="9">
        <f t="shared" si="20"/>
        <v>0.0820023148148148</v>
      </c>
      <c r="AU30" s="9">
        <f t="shared" si="21"/>
        <v>0.0136670524691358</v>
      </c>
    </row>
    <row r="31" spans="2:47" ht="12.75">
      <c r="B31" s="6"/>
      <c r="G31" s="4">
        <v>30</v>
      </c>
      <c r="H31" s="5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/>
      <c r="O31" s="2">
        <f t="shared" si="0"/>
        <v>6</v>
      </c>
      <c r="P31" s="2">
        <f t="shared" si="1"/>
        <v>1</v>
      </c>
      <c r="Q31" s="2">
        <f t="shared" si="3"/>
      </c>
      <c r="S31" s="4">
        <v>30</v>
      </c>
      <c r="T31" s="8">
        <v>0.013530092592592594</v>
      </c>
      <c r="U31" s="8">
        <v>0.02783564814814815</v>
      </c>
      <c r="V31" s="8">
        <v>0.04234953703703703</v>
      </c>
      <c r="W31" s="8">
        <v>0.05686342592592592</v>
      </c>
      <c r="X31" s="8">
        <v>0.07246527777777778</v>
      </c>
      <c r="Y31" s="8">
        <v>0.08817129629629629</v>
      </c>
      <c r="Z31" s="8"/>
      <c r="AA31" s="8">
        <f t="shared" si="2"/>
        <v>0.3012152777777778</v>
      </c>
      <c r="AC31" s="4">
        <v>30</v>
      </c>
      <c r="AD31" s="11">
        <f t="shared" si="4"/>
        <v>1</v>
      </c>
      <c r="AE31" s="8">
        <f t="shared" si="5"/>
        <v>0.013530092592592594</v>
      </c>
      <c r="AF31" s="2">
        <f t="shared" si="6"/>
        <v>1</v>
      </c>
      <c r="AG31" s="9">
        <f t="shared" si="7"/>
        <v>0.02783564814814815</v>
      </c>
      <c r="AH31" s="2">
        <f t="shared" si="8"/>
        <v>1</v>
      </c>
      <c r="AI31" s="9">
        <f t="shared" si="9"/>
        <v>0.04234953703703703</v>
      </c>
      <c r="AJ31" s="2">
        <f t="shared" si="10"/>
        <v>1</v>
      </c>
      <c r="AK31" s="9">
        <f t="shared" si="11"/>
        <v>0.05686342592592592</v>
      </c>
      <c r="AL31" s="2">
        <f t="shared" si="12"/>
        <v>1</v>
      </c>
      <c r="AM31" s="9">
        <f t="shared" si="13"/>
        <v>0.07246527777777778</v>
      </c>
      <c r="AN31" s="2">
        <f t="shared" si="14"/>
        <v>1</v>
      </c>
      <c r="AO31" s="9">
        <f t="shared" si="15"/>
        <v>0.08817129629629629</v>
      </c>
      <c r="AP31" s="10">
        <f t="shared" si="16"/>
        <v>0</v>
      </c>
      <c r="AQ31" s="9">
        <f t="shared" si="17"/>
        <v>0</v>
      </c>
      <c r="AR31" s="2">
        <f t="shared" si="18"/>
        <v>6</v>
      </c>
      <c r="AS31" s="9">
        <f t="shared" si="19"/>
        <v>0.3012152777777778</v>
      </c>
      <c r="AT31" s="9">
        <f t="shared" si="20"/>
        <v>0.08817129629629629</v>
      </c>
      <c r="AU31" s="9">
        <f t="shared" si="21"/>
        <v>0.014695216049382715</v>
      </c>
    </row>
    <row r="32" spans="2:47" ht="12.75">
      <c r="B32" s="6"/>
      <c r="G32" s="4">
        <v>31</v>
      </c>
      <c r="H32" s="5">
        <v>1</v>
      </c>
      <c r="I32" s="2">
        <v>1</v>
      </c>
      <c r="J32" s="2">
        <v>1</v>
      </c>
      <c r="K32" s="2">
        <v>1</v>
      </c>
      <c r="L32" s="2">
        <v>1</v>
      </c>
      <c r="M32" s="2"/>
      <c r="N32" s="2"/>
      <c r="O32" s="2">
        <f t="shared" si="0"/>
        <v>5</v>
      </c>
      <c r="P32" s="2">
        <f t="shared" si="1"/>
        <v>2</v>
      </c>
      <c r="Q32" s="2">
        <f t="shared" si="3"/>
      </c>
      <c r="S32" s="4">
        <v>31</v>
      </c>
      <c r="T32" s="8">
        <v>0.013495370370370371</v>
      </c>
      <c r="U32" s="8">
        <v>0.027800925925925923</v>
      </c>
      <c r="V32" s="8">
        <v>0.044189814814814814</v>
      </c>
      <c r="W32" s="8">
        <v>0.06216435185185185</v>
      </c>
      <c r="X32" s="8">
        <v>0.08326388888888889</v>
      </c>
      <c r="Y32" s="8"/>
      <c r="Z32" s="8"/>
      <c r="AA32" s="8">
        <f t="shared" si="2"/>
        <v>0.23091435185185186</v>
      </c>
      <c r="AC32" s="4">
        <v>31</v>
      </c>
      <c r="AD32" s="11">
        <f t="shared" si="4"/>
        <v>1</v>
      </c>
      <c r="AE32" s="8">
        <f t="shared" si="5"/>
        <v>0.013495370370370371</v>
      </c>
      <c r="AF32" s="2">
        <f t="shared" si="6"/>
        <v>1</v>
      </c>
      <c r="AG32" s="9">
        <f t="shared" si="7"/>
        <v>0.027800925925925923</v>
      </c>
      <c r="AH32" s="2">
        <f t="shared" si="8"/>
        <v>1</v>
      </c>
      <c r="AI32" s="9">
        <f t="shared" si="9"/>
        <v>0.044189814814814814</v>
      </c>
      <c r="AJ32" s="2">
        <f t="shared" si="10"/>
        <v>1</v>
      </c>
      <c r="AK32" s="9">
        <f t="shared" si="11"/>
        <v>0.06216435185185185</v>
      </c>
      <c r="AL32" s="2">
        <f t="shared" si="12"/>
        <v>1</v>
      </c>
      <c r="AM32" s="9">
        <f t="shared" si="13"/>
        <v>0.08326388888888889</v>
      </c>
      <c r="AN32" s="2">
        <f t="shared" si="14"/>
        <v>0</v>
      </c>
      <c r="AO32" s="9">
        <f t="shared" si="15"/>
        <v>0</v>
      </c>
      <c r="AP32" s="10">
        <f t="shared" si="16"/>
        <v>0</v>
      </c>
      <c r="AQ32" s="9">
        <f t="shared" si="17"/>
        <v>0</v>
      </c>
      <c r="AR32" s="2">
        <f t="shared" si="18"/>
        <v>5</v>
      </c>
      <c r="AS32" s="9">
        <f t="shared" si="19"/>
        <v>0.23091435185185186</v>
      </c>
      <c r="AT32" s="9">
        <f t="shared" si="20"/>
        <v>0.08326388888888889</v>
      </c>
      <c r="AU32" s="9">
        <f t="shared" si="21"/>
        <v>0.016652777777777777</v>
      </c>
    </row>
    <row r="33" spans="2:47" ht="12.75">
      <c r="B33" s="6"/>
      <c r="G33" s="4">
        <v>32</v>
      </c>
      <c r="H33" s="5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f t="shared" si="0"/>
        <v>7</v>
      </c>
      <c r="P33" s="2">
        <f t="shared" si="1"/>
        <v>0</v>
      </c>
      <c r="Q33" s="2" t="str">
        <f t="shared" si="3"/>
        <v>Do mety</v>
      </c>
      <c r="S33" s="4">
        <v>32</v>
      </c>
      <c r="T33" s="8">
        <v>0.011608796296296296</v>
      </c>
      <c r="U33" s="8">
        <v>0.023206018518518515</v>
      </c>
      <c r="V33" s="8">
        <v>0.03359953703703704</v>
      </c>
      <c r="W33" s="8">
        <v>0.043506944444444445</v>
      </c>
      <c r="X33" s="8">
        <v>0.05358796296296297</v>
      </c>
      <c r="Y33" s="8">
        <v>0.06387731481481482</v>
      </c>
      <c r="Z33" s="8">
        <v>0.07377314814814816</v>
      </c>
      <c r="AA33" s="8">
        <f t="shared" si="2"/>
        <v>0.30315972222222226</v>
      </c>
      <c r="AC33" s="4">
        <v>32</v>
      </c>
      <c r="AD33" s="11">
        <f t="shared" si="4"/>
        <v>1</v>
      </c>
      <c r="AE33" s="8">
        <f t="shared" si="5"/>
        <v>0.011608796296296296</v>
      </c>
      <c r="AF33" s="2">
        <f t="shared" si="6"/>
        <v>1</v>
      </c>
      <c r="AG33" s="9">
        <f t="shared" si="7"/>
        <v>0.023206018518518515</v>
      </c>
      <c r="AH33" s="2">
        <f t="shared" si="8"/>
        <v>1</v>
      </c>
      <c r="AI33" s="9">
        <f t="shared" si="9"/>
        <v>0.03359953703703704</v>
      </c>
      <c r="AJ33" s="2">
        <f t="shared" si="10"/>
        <v>1</v>
      </c>
      <c r="AK33" s="9">
        <f t="shared" si="11"/>
        <v>0.043506944444444445</v>
      </c>
      <c r="AL33" s="2">
        <f t="shared" si="12"/>
        <v>1</v>
      </c>
      <c r="AM33" s="9">
        <f t="shared" si="13"/>
        <v>0.05358796296296297</v>
      </c>
      <c r="AN33" s="2">
        <f t="shared" si="14"/>
        <v>1</v>
      </c>
      <c r="AO33" s="9">
        <f t="shared" si="15"/>
        <v>0.06387731481481482</v>
      </c>
      <c r="AP33" s="10">
        <f t="shared" si="16"/>
        <v>1</v>
      </c>
      <c r="AQ33" s="9">
        <f t="shared" si="17"/>
        <v>0.07377314814814816</v>
      </c>
      <c r="AR33" s="2">
        <f t="shared" si="18"/>
        <v>7</v>
      </c>
      <c r="AS33" s="9">
        <f t="shared" si="19"/>
        <v>0.30315972222222226</v>
      </c>
      <c r="AT33" s="9">
        <f t="shared" si="20"/>
        <v>0.07377314814814816</v>
      </c>
      <c r="AU33" s="9">
        <f t="shared" si="21"/>
        <v>0.010539021164021166</v>
      </c>
    </row>
    <row r="34" spans="2:47" ht="12.75">
      <c r="B34" s="6"/>
      <c r="G34" s="4">
        <v>33</v>
      </c>
      <c r="H34" s="5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/>
      <c r="O34" s="2">
        <f aca="true" t="shared" si="22" ref="O34:O65">SUM(H34:N34)</f>
        <v>6</v>
      </c>
      <c r="P34" s="2">
        <f aca="true" t="shared" si="23" ref="P34:P65">($E$11)-O34</f>
        <v>1</v>
      </c>
      <c r="Q34" s="2">
        <f t="shared" si="3"/>
      </c>
      <c r="S34" s="4">
        <v>33</v>
      </c>
      <c r="T34" s="8">
        <v>0.011851851851851851</v>
      </c>
      <c r="U34" s="8">
        <v>0.024120370370370372</v>
      </c>
      <c r="V34" s="8">
        <v>0.03653935185185185</v>
      </c>
      <c r="W34" s="8">
        <v>0.04777777777777778</v>
      </c>
      <c r="X34" s="8">
        <v>0.059687500000000004</v>
      </c>
      <c r="Y34" s="8">
        <v>0.07315972222222222</v>
      </c>
      <c r="Z34" s="8"/>
      <c r="AA34" s="8">
        <f t="shared" si="2"/>
        <v>0.2531365740740741</v>
      </c>
      <c r="AC34" s="4">
        <v>33</v>
      </c>
      <c r="AD34" s="11">
        <f t="shared" si="4"/>
        <v>1</v>
      </c>
      <c r="AE34" s="8">
        <f t="shared" si="5"/>
        <v>0.011851851851851851</v>
      </c>
      <c r="AF34" s="2">
        <f t="shared" si="6"/>
        <v>1</v>
      </c>
      <c r="AG34" s="9">
        <f t="shared" si="7"/>
        <v>0.024120370370370372</v>
      </c>
      <c r="AH34" s="2">
        <f t="shared" si="8"/>
        <v>1</v>
      </c>
      <c r="AI34" s="9">
        <f t="shared" si="9"/>
        <v>0.03653935185185185</v>
      </c>
      <c r="AJ34" s="2">
        <f t="shared" si="10"/>
        <v>1</v>
      </c>
      <c r="AK34" s="9">
        <f t="shared" si="11"/>
        <v>0.04777777777777778</v>
      </c>
      <c r="AL34" s="2">
        <f t="shared" si="12"/>
        <v>1</v>
      </c>
      <c r="AM34" s="9">
        <f t="shared" si="13"/>
        <v>0.059687500000000004</v>
      </c>
      <c r="AN34" s="2">
        <f t="shared" si="14"/>
        <v>1</v>
      </c>
      <c r="AO34" s="9">
        <f t="shared" si="15"/>
        <v>0.07315972222222222</v>
      </c>
      <c r="AP34" s="10">
        <f t="shared" si="16"/>
        <v>0</v>
      </c>
      <c r="AQ34" s="9">
        <f t="shared" si="17"/>
        <v>0</v>
      </c>
      <c r="AR34" s="2">
        <f t="shared" si="18"/>
        <v>6</v>
      </c>
      <c r="AS34" s="9">
        <f t="shared" si="19"/>
        <v>0.2531365740740741</v>
      </c>
      <c r="AT34" s="9">
        <f t="shared" si="20"/>
        <v>0.07315972222222222</v>
      </c>
      <c r="AU34" s="9">
        <f t="shared" si="21"/>
        <v>0.012193287037037037</v>
      </c>
    </row>
    <row r="35" spans="2:47" ht="12.75">
      <c r="B35" s="6"/>
      <c r="G35" s="4">
        <v>34</v>
      </c>
      <c r="H35" s="5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f t="shared" si="22"/>
        <v>7</v>
      </c>
      <c r="P35" s="2">
        <f t="shared" si="23"/>
        <v>0</v>
      </c>
      <c r="Q35" s="2" t="str">
        <f t="shared" si="3"/>
        <v>Do mety</v>
      </c>
      <c r="S35" s="4">
        <v>34</v>
      </c>
      <c r="T35" s="8">
        <v>0.011608796296296296</v>
      </c>
      <c r="U35" s="8">
        <v>0.023171296296296297</v>
      </c>
      <c r="V35" s="8">
        <v>0.034374999999999996</v>
      </c>
      <c r="W35" s="8">
        <v>0.045254629629629624</v>
      </c>
      <c r="X35" s="8">
        <v>0.05618055555555556</v>
      </c>
      <c r="Y35" s="8">
        <v>0.06883101851851851</v>
      </c>
      <c r="Z35" s="8">
        <v>0.08116898148148148</v>
      </c>
      <c r="AA35" s="8">
        <f t="shared" si="2"/>
        <v>0.32059027777777777</v>
      </c>
      <c r="AC35" s="4">
        <v>34</v>
      </c>
      <c r="AD35" s="11">
        <f t="shared" si="4"/>
        <v>1</v>
      </c>
      <c r="AE35" s="8">
        <f t="shared" si="5"/>
        <v>0.011608796296296296</v>
      </c>
      <c r="AF35" s="2">
        <f t="shared" si="6"/>
        <v>1</v>
      </c>
      <c r="AG35" s="9">
        <f t="shared" si="7"/>
        <v>0.023171296296296297</v>
      </c>
      <c r="AH35" s="2">
        <f t="shared" si="8"/>
        <v>1</v>
      </c>
      <c r="AI35" s="9">
        <f t="shared" si="9"/>
        <v>0.034374999999999996</v>
      </c>
      <c r="AJ35" s="2">
        <f t="shared" si="10"/>
        <v>1</v>
      </c>
      <c r="AK35" s="9">
        <f t="shared" si="11"/>
        <v>0.045254629629629624</v>
      </c>
      <c r="AL35" s="2">
        <f t="shared" si="12"/>
        <v>1</v>
      </c>
      <c r="AM35" s="9">
        <f t="shared" si="13"/>
        <v>0.05618055555555556</v>
      </c>
      <c r="AN35" s="2">
        <f t="shared" si="14"/>
        <v>1</v>
      </c>
      <c r="AO35" s="9">
        <f t="shared" si="15"/>
        <v>0.06883101851851851</v>
      </c>
      <c r="AP35" s="10">
        <f t="shared" si="16"/>
        <v>1</v>
      </c>
      <c r="AQ35" s="9">
        <f t="shared" si="17"/>
        <v>0.08116898148148148</v>
      </c>
      <c r="AR35" s="2">
        <f t="shared" si="18"/>
        <v>7</v>
      </c>
      <c r="AS35" s="9">
        <f t="shared" si="19"/>
        <v>0.32059027777777777</v>
      </c>
      <c r="AT35" s="9">
        <f t="shared" si="20"/>
        <v>0.08116898148148148</v>
      </c>
      <c r="AU35" s="9">
        <f t="shared" si="21"/>
        <v>0.011595568783068782</v>
      </c>
    </row>
    <row r="36" spans="2:47" ht="12.75">
      <c r="B36" s="6"/>
      <c r="G36" s="4">
        <v>35</v>
      </c>
      <c r="H36" s="5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/>
      <c r="O36" s="2">
        <f t="shared" si="22"/>
        <v>6</v>
      </c>
      <c r="P36" s="2">
        <f t="shared" si="23"/>
        <v>1</v>
      </c>
      <c r="Q36" s="2">
        <f t="shared" si="3"/>
      </c>
      <c r="S36" s="4">
        <v>35</v>
      </c>
      <c r="T36" s="8">
        <v>0.012326388888888888</v>
      </c>
      <c r="U36" s="8">
        <v>0.02511574074074074</v>
      </c>
      <c r="V36" s="8">
        <v>0.03824074074074074</v>
      </c>
      <c r="W36" s="8">
        <v>0.050069444444444444</v>
      </c>
      <c r="X36" s="8">
        <v>0.062314814814814816</v>
      </c>
      <c r="Y36" s="8">
        <v>0.07490740740740741</v>
      </c>
      <c r="Z36" s="8"/>
      <c r="AA36" s="8">
        <f t="shared" si="2"/>
        <v>0.26297453703703705</v>
      </c>
      <c r="AC36" s="4">
        <v>35</v>
      </c>
      <c r="AD36" s="11">
        <f t="shared" si="4"/>
        <v>1</v>
      </c>
      <c r="AE36" s="8">
        <f t="shared" si="5"/>
        <v>0.012326388888888888</v>
      </c>
      <c r="AF36" s="2">
        <f t="shared" si="6"/>
        <v>1</v>
      </c>
      <c r="AG36" s="9">
        <f t="shared" si="7"/>
        <v>0.02511574074074074</v>
      </c>
      <c r="AH36" s="2">
        <f t="shared" si="8"/>
        <v>1</v>
      </c>
      <c r="AI36" s="9">
        <f t="shared" si="9"/>
        <v>0.03824074074074074</v>
      </c>
      <c r="AJ36" s="2">
        <f t="shared" si="10"/>
        <v>1</v>
      </c>
      <c r="AK36" s="9">
        <f t="shared" si="11"/>
        <v>0.050069444444444444</v>
      </c>
      <c r="AL36" s="2">
        <f t="shared" si="12"/>
        <v>1</v>
      </c>
      <c r="AM36" s="9">
        <f t="shared" si="13"/>
        <v>0.062314814814814816</v>
      </c>
      <c r="AN36" s="2">
        <f t="shared" si="14"/>
        <v>1</v>
      </c>
      <c r="AO36" s="9">
        <f t="shared" si="15"/>
        <v>0.07490740740740741</v>
      </c>
      <c r="AP36" s="10">
        <f t="shared" si="16"/>
        <v>0</v>
      </c>
      <c r="AQ36" s="9">
        <f t="shared" si="17"/>
        <v>0</v>
      </c>
      <c r="AR36" s="2">
        <f t="shared" si="18"/>
        <v>6</v>
      </c>
      <c r="AS36" s="9">
        <f t="shared" si="19"/>
        <v>0.26297453703703705</v>
      </c>
      <c r="AT36" s="9">
        <f t="shared" si="20"/>
        <v>0.07490740740740741</v>
      </c>
      <c r="AU36" s="9">
        <f t="shared" si="21"/>
        <v>0.012484567901234568</v>
      </c>
    </row>
    <row r="37" spans="2:47" ht="12.75">
      <c r="B37" s="6"/>
      <c r="G37" s="4">
        <v>36</v>
      </c>
      <c r="H37" s="5"/>
      <c r="I37" s="2"/>
      <c r="J37" s="2"/>
      <c r="K37" s="2"/>
      <c r="L37" s="2"/>
      <c r="M37" s="2"/>
      <c r="N37" s="2"/>
      <c r="O37" s="2">
        <f t="shared" si="22"/>
        <v>0</v>
      </c>
      <c r="P37" s="2">
        <f t="shared" si="23"/>
        <v>7</v>
      </c>
      <c r="Q37" s="2">
        <f t="shared" si="3"/>
      </c>
      <c r="S37" s="4">
        <v>36</v>
      </c>
      <c r="T37" s="8"/>
      <c r="U37" s="8"/>
      <c r="V37" s="8"/>
      <c r="W37" s="8"/>
      <c r="X37" s="8"/>
      <c r="Y37" s="8"/>
      <c r="Z37" s="8"/>
      <c r="AA37" s="8">
        <f t="shared" si="2"/>
        <v>0</v>
      </c>
      <c r="AC37" s="4">
        <v>36</v>
      </c>
      <c r="AD37" s="11">
        <f t="shared" si="4"/>
        <v>0</v>
      </c>
      <c r="AE37" s="8">
        <f t="shared" si="5"/>
        <v>0</v>
      </c>
      <c r="AF37" s="2">
        <f t="shared" si="6"/>
        <v>0</v>
      </c>
      <c r="AG37" s="9">
        <f t="shared" si="7"/>
        <v>0</v>
      </c>
      <c r="AH37" s="2">
        <f t="shared" si="8"/>
        <v>0</v>
      </c>
      <c r="AI37" s="9">
        <f t="shared" si="9"/>
        <v>0</v>
      </c>
      <c r="AJ37" s="2">
        <f t="shared" si="10"/>
        <v>0</v>
      </c>
      <c r="AK37" s="9">
        <f t="shared" si="11"/>
        <v>0</v>
      </c>
      <c r="AL37" s="2">
        <f t="shared" si="12"/>
        <v>0</v>
      </c>
      <c r="AM37" s="9">
        <f t="shared" si="13"/>
        <v>0</v>
      </c>
      <c r="AN37" s="2">
        <f t="shared" si="14"/>
        <v>0</v>
      </c>
      <c r="AO37" s="9">
        <f t="shared" si="15"/>
        <v>0</v>
      </c>
      <c r="AP37" s="10">
        <f t="shared" si="16"/>
        <v>0</v>
      </c>
      <c r="AQ37" s="9">
        <f t="shared" si="17"/>
        <v>0</v>
      </c>
      <c r="AR37" s="2">
        <f t="shared" si="18"/>
        <v>0</v>
      </c>
      <c r="AS37" s="9">
        <f t="shared" si="19"/>
        <v>0</v>
      </c>
      <c r="AT37" s="9">
        <f t="shared" si="20"/>
        <v>0</v>
      </c>
      <c r="AU37" s="9">
        <f t="shared" si="21"/>
        <v>0</v>
      </c>
    </row>
    <row r="38" spans="2:47" ht="12.75">
      <c r="B38" s="6"/>
      <c r="G38" s="4">
        <v>37</v>
      </c>
      <c r="H38" s="5"/>
      <c r="I38" s="2"/>
      <c r="J38" s="2"/>
      <c r="K38" s="2"/>
      <c r="L38" s="2"/>
      <c r="M38" s="2"/>
      <c r="N38" s="2"/>
      <c r="O38" s="2">
        <f t="shared" si="22"/>
        <v>0</v>
      </c>
      <c r="P38" s="2">
        <f t="shared" si="23"/>
        <v>7</v>
      </c>
      <c r="Q38" s="2">
        <f t="shared" si="3"/>
      </c>
      <c r="S38" s="4">
        <v>37</v>
      </c>
      <c r="T38" s="8"/>
      <c r="U38" s="8"/>
      <c r="V38" s="8"/>
      <c r="W38" s="8"/>
      <c r="X38" s="8"/>
      <c r="Y38" s="8"/>
      <c r="Z38" s="8"/>
      <c r="AA38" s="8">
        <f t="shared" si="2"/>
        <v>0</v>
      </c>
      <c r="AC38" s="4">
        <v>37</v>
      </c>
      <c r="AD38" s="11">
        <f t="shared" si="4"/>
        <v>0</v>
      </c>
      <c r="AE38" s="8">
        <f t="shared" si="5"/>
        <v>0</v>
      </c>
      <c r="AF38" s="2">
        <f t="shared" si="6"/>
        <v>0</v>
      </c>
      <c r="AG38" s="9">
        <f t="shared" si="7"/>
        <v>0</v>
      </c>
      <c r="AH38" s="2">
        <f t="shared" si="8"/>
        <v>0</v>
      </c>
      <c r="AI38" s="9">
        <f t="shared" si="9"/>
        <v>0</v>
      </c>
      <c r="AJ38" s="2">
        <f t="shared" si="10"/>
        <v>0</v>
      </c>
      <c r="AK38" s="9">
        <f t="shared" si="11"/>
        <v>0</v>
      </c>
      <c r="AL38" s="2">
        <f t="shared" si="12"/>
        <v>0</v>
      </c>
      <c r="AM38" s="9">
        <f t="shared" si="13"/>
        <v>0</v>
      </c>
      <c r="AN38" s="2">
        <f t="shared" si="14"/>
        <v>0</v>
      </c>
      <c r="AO38" s="9">
        <f t="shared" si="15"/>
        <v>0</v>
      </c>
      <c r="AP38" s="10">
        <f t="shared" si="16"/>
        <v>0</v>
      </c>
      <c r="AQ38" s="9">
        <f t="shared" si="17"/>
        <v>0</v>
      </c>
      <c r="AR38" s="2">
        <f t="shared" si="18"/>
        <v>0</v>
      </c>
      <c r="AS38" s="9">
        <f t="shared" si="19"/>
        <v>0</v>
      </c>
      <c r="AT38" s="9">
        <f t="shared" si="20"/>
        <v>0</v>
      </c>
      <c r="AU38" s="9">
        <f t="shared" si="21"/>
        <v>0</v>
      </c>
    </row>
    <row r="39" spans="2:47" ht="12.75">
      <c r="B39" s="6"/>
      <c r="G39" s="4">
        <v>38</v>
      </c>
      <c r="H39" s="5"/>
      <c r="I39" s="2"/>
      <c r="J39" s="2"/>
      <c r="K39" s="2"/>
      <c r="L39" s="2"/>
      <c r="M39" s="2"/>
      <c r="N39" s="2"/>
      <c r="O39" s="2">
        <f t="shared" si="22"/>
        <v>0</v>
      </c>
      <c r="P39" s="2">
        <f t="shared" si="23"/>
        <v>7</v>
      </c>
      <c r="Q39" s="2">
        <f t="shared" si="3"/>
      </c>
      <c r="S39" s="4">
        <v>38</v>
      </c>
      <c r="T39" s="8"/>
      <c r="U39" s="8"/>
      <c r="V39" s="8"/>
      <c r="W39" s="8"/>
      <c r="X39" s="8"/>
      <c r="Y39" s="8"/>
      <c r="Z39" s="8"/>
      <c r="AA39" s="8">
        <f t="shared" si="2"/>
        <v>0</v>
      </c>
      <c r="AC39" s="4">
        <v>38</v>
      </c>
      <c r="AD39" s="11">
        <f t="shared" si="4"/>
        <v>0</v>
      </c>
      <c r="AE39" s="8">
        <f t="shared" si="5"/>
        <v>0</v>
      </c>
      <c r="AF39" s="2">
        <f t="shared" si="6"/>
        <v>0</v>
      </c>
      <c r="AG39" s="9">
        <f t="shared" si="7"/>
        <v>0</v>
      </c>
      <c r="AH39" s="2">
        <f t="shared" si="8"/>
        <v>0</v>
      </c>
      <c r="AI39" s="9">
        <f t="shared" si="9"/>
        <v>0</v>
      </c>
      <c r="AJ39" s="2">
        <f t="shared" si="10"/>
        <v>0</v>
      </c>
      <c r="AK39" s="9">
        <f t="shared" si="11"/>
        <v>0</v>
      </c>
      <c r="AL39" s="2">
        <f t="shared" si="12"/>
        <v>0</v>
      </c>
      <c r="AM39" s="9">
        <f t="shared" si="13"/>
        <v>0</v>
      </c>
      <c r="AN39" s="2">
        <f t="shared" si="14"/>
        <v>0</v>
      </c>
      <c r="AO39" s="9">
        <f t="shared" si="15"/>
        <v>0</v>
      </c>
      <c r="AP39" s="10">
        <f t="shared" si="16"/>
        <v>0</v>
      </c>
      <c r="AQ39" s="9">
        <f t="shared" si="17"/>
        <v>0</v>
      </c>
      <c r="AR39" s="2">
        <f t="shared" si="18"/>
        <v>0</v>
      </c>
      <c r="AS39" s="9">
        <f t="shared" si="19"/>
        <v>0</v>
      </c>
      <c r="AT39" s="9">
        <f t="shared" si="20"/>
        <v>0</v>
      </c>
      <c r="AU39" s="9">
        <f t="shared" si="21"/>
        <v>0</v>
      </c>
    </row>
    <row r="40" spans="2:47" ht="12.75">
      <c r="B40" s="6"/>
      <c r="G40" s="4">
        <v>39</v>
      </c>
      <c r="H40" s="5"/>
      <c r="I40" s="2"/>
      <c r="J40" s="2"/>
      <c r="K40" s="2"/>
      <c r="L40" s="2"/>
      <c r="M40" s="2"/>
      <c r="N40" s="2"/>
      <c r="O40" s="2">
        <f t="shared" si="22"/>
        <v>0</v>
      </c>
      <c r="P40" s="2">
        <f t="shared" si="23"/>
        <v>7</v>
      </c>
      <c r="Q40" s="2">
        <f t="shared" si="3"/>
      </c>
      <c r="S40" s="4">
        <v>39</v>
      </c>
      <c r="T40" s="8"/>
      <c r="U40" s="8"/>
      <c r="V40" s="8"/>
      <c r="W40" s="8"/>
      <c r="X40" s="8"/>
      <c r="Y40" s="8"/>
      <c r="Z40" s="8"/>
      <c r="AA40" s="8">
        <f t="shared" si="2"/>
        <v>0</v>
      </c>
      <c r="AC40" s="4">
        <v>39</v>
      </c>
      <c r="AD40" s="11">
        <f t="shared" si="4"/>
        <v>0</v>
      </c>
      <c r="AE40" s="8">
        <f t="shared" si="5"/>
        <v>0</v>
      </c>
      <c r="AF40" s="2">
        <f t="shared" si="6"/>
        <v>0</v>
      </c>
      <c r="AG40" s="9">
        <f t="shared" si="7"/>
        <v>0</v>
      </c>
      <c r="AH40" s="2">
        <f t="shared" si="8"/>
        <v>0</v>
      </c>
      <c r="AI40" s="9">
        <f t="shared" si="9"/>
        <v>0</v>
      </c>
      <c r="AJ40" s="2">
        <f t="shared" si="10"/>
        <v>0</v>
      </c>
      <c r="AK40" s="9">
        <f t="shared" si="11"/>
        <v>0</v>
      </c>
      <c r="AL40" s="2">
        <f t="shared" si="12"/>
        <v>0</v>
      </c>
      <c r="AM40" s="9">
        <f t="shared" si="13"/>
        <v>0</v>
      </c>
      <c r="AN40" s="2">
        <f t="shared" si="14"/>
        <v>0</v>
      </c>
      <c r="AO40" s="9">
        <f t="shared" si="15"/>
        <v>0</v>
      </c>
      <c r="AP40" s="10">
        <f t="shared" si="16"/>
        <v>0</v>
      </c>
      <c r="AQ40" s="9">
        <f t="shared" si="17"/>
        <v>0</v>
      </c>
      <c r="AR40" s="2">
        <f t="shared" si="18"/>
        <v>0</v>
      </c>
      <c r="AS40" s="9">
        <f t="shared" si="19"/>
        <v>0</v>
      </c>
      <c r="AT40" s="9">
        <f t="shared" si="20"/>
        <v>0</v>
      </c>
      <c r="AU40" s="9">
        <f t="shared" si="21"/>
        <v>0</v>
      </c>
    </row>
    <row r="41" spans="2:47" ht="12.75">
      <c r="B41" s="6"/>
      <c r="G41" s="4">
        <v>40</v>
      </c>
      <c r="H41" s="5"/>
      <c r="I41" s="2"/>
      <c r="J41" s="2"/>
      <c r="K41" s="2"/>
      <c r="L41" s="2"/>
      <c r="M41" s="2"/>
      <c r="N41" s="2"/>
      <c r="O41" s="2">
        <f t="shared" si="22"/>
        <v>0</v>
      </c>
      <c r="P41" s="2">
        <f t="shared" si="23"/>
        <v>7</v>
      </c>
      <c r="Q41" s="2">
        <f t="shared" si="3"/>
      </c>
      <c r="S41" s="4">
        <v>40</v>
      </c>
      <c r="T41" s="8"/>
      <c r="U41" s="8"/>
      <c r="V41" s="8"/>
      <c r="W41" s="8"/>
      <c r="X41" s="8"/>
      <c r="Y41" s="8"/>
      <c r="Z41" s="8"/>
      <c r="AA41" s="8">
        <f t="shared" si="2"/>
        <v>0</v>
      </c>
      <c r="AC41" s="4">
        <v>40</v>
      </c>
      <c r="AD41" s="11">
        <f t="shared" si="4"/>
        <v>0</v>
      </c>
      <c r="AE41" s="8">
        <f t="shared" si="5"/>
        <v>0</v>
      </c>
      <c r="AF41" s="2">
        <f t="shared" si="6"/>
        <v>0</v>
      </c>
      <c r="AG41" s="9">
        <f t="shared" si="7"/>
        <v>0</v>
      </c>
      <c r="AH41" s="2">
        <f t="shared" si="8"/>
        <v>0</v>
      </c>
      <c r="AI41" s="9">
        <f t="shared" si="9"/>
        <v>0</v>
      </c>
      <c r="AJ41" s="2">
        <f t="shared" si="10"/>
        <v>0</v>
      </c>
      <c r="AK41" s="9">
        <f t="shared" si="11"/>
        <v>0</v>
      </c>
      <c r="AL41" s="2">
        <f t="shared" si="12"/>
        <v>0</v>
      </c>
      <c r="AM41" s="9">
        <f t="shared" si="13"/>
        <v>0</v>
      </c>
      <c r="AN41" s="2">
        <f t="shared" si="14"/>
        <v>0</v>
      </c>
      <c r="AO41" s="9">
        <f t="shared" si="15"/>
        <v>0</v>
      </c>
      <c r="AP41" s="10">
        <f t="shared" si="16"/>
        <v>0</v>
      </c>
      <c r="AQ41" s="9">
        <f t="shared" si="17"/>
        <v>0</v>
      </c>
      <c r="AR41" s="2">
        <f t="shared" si="18"/>
        <v>0</v>
      </c>
      <c r="AS41" s="9">
        <f t="shared" si="19"/>
        <v>0</v>
      </c>
      <c r="AT41" s="9">
        <f t="shared" si="20"/>
        <v>0</v>
      </c>
      <c r="AU41" s="9">
        <f t="shared" si="21"/>
        <v>0</v>
      </c>
    </row>
    <row r="42" spans="2:47" ht="12.75">
      <c r="B42" s="6"/>
      <c r="G42" s="4">
        <v>41</v>
      </c>
      <c r="H42" s="5"/>
      <c r="I42" s="2"/>
      <c r="J42" s="2"/>
      <c r="K42" s="2"/>
      <c r="L42" s="2"/>
      <c r="M42" s="2"/>
      <c r="N42" s="2"/>
      <c r="O42" s="2">
        <f t="shared" si="22"/>
        <v>0</v>
      </c>
      <c r="P42" s="2">
        <f t="shared" si="23"/>
        <v>7</v>
      </c>
      <c r="Q42" s="2">
        <f t="shared" si="3"/>
      </c>
      <c r="S42" s="4">
        <v>41</v>
      </c>
      <c r="T42" s="8"/>
      <c r="U42" s="8"/>
      <c r="V42" s="8"/>
      <c r="W42" s="8"/>
      <c r="X42" s="8"/>
      <c r="Y42" s="8"/>
      <c r="Z42" s="8"/>
      <c r="AA42" s="8">
        <f t="shared" si="2"/>
        <v>0</v>
      </c>
      <c r="AC42" s="4">
        <v>41</v>
      </c>
      <c r="AD42" s="11">
        <f t="shared" si="4"/>
        <v>0</v>
      </c>
      <c r="AE42" s="8">
        <f t="shared" si="5"/>
        <v>0</v>
      </c>
      <c r="AF42" s="2">
        <f t="shared" si="6"/>
        <v>0</v>
      </c>
      <c r="AG42" s="9">
        <f t="shared" si="7"/>
        <v>0</v>
      </c>
      <c r="AH42" s="2">
        <f t="shared" si="8"/>
        <v>0</v>
      </c>
      <c r="AI42" s="9">
        <f t="shared" si="9"/>
        <v>0</v>
      </c>
      <c r="AJ42" s="2">
        <f t="shared" si="10"/>
        <v>0</v>
      </c>
      <c r="AK42" s="9">
        <f t="shared" si="11"/>
        <v>0</v>
      </c>
      <c r="AL42" s="2">
        <f t="shared" si="12"/>
        <v>0</v>
      </c>
      <c r="AM42" s="9">
        <f t="shared" si="13"/>
        <v>0</v>
      </c>
      <c r="AN42" s="2">
        <f t="shared" si="14"/>
        <v>0</v>
      </c>
      <c r="AO42" s="9">
        <f t="shared" si="15"/>
        <v>0</v>
      </c>
      <c r="AP42" s="10">
        <f t="shared" si="16"/>
        <v>0</v>
      </c>
      <c r="AQ42" s="9">
        <f t="shared" si="17"/>
        <v>0</v>
      </c>
      <c r="AR42" s="2">
        <f t="shared" si="18"/>
        <v>0</v>
      </c>
      <c r="AS42" s="9">
        <f t="shared" si="19"/>
        <v>0</v>
      </c>
      <c r="AT42" s="9">
        <f t="shared" si="20"/>
        <v>0</v>
      </c>
      <c r="AU42" s="9">
        <f t="shared" si="21"/>
        <v>0</v>
      </c>
    </row>
    <row r="43" spans="2:47" ht="12.75">
      <c r="B43" s="6"/>
      <c r="G43" s="4">
        <v>42</v>
      </c>
      <c r="H43" s="5"/>
      <c r="I43" s="2"/>
      <c r="J43" s="2"/>
      <c r="K43" s="2"/>
      <c r="L43" s="2"/>
      <c r="M43" s="2"/>
      <c r="N43" s="2"/>
      <c r="O43" s="2">
        <f t="shared" si="22"/>
        <v>0</v>
      </c>
      <c r="P43" s="2">
        <f t="shared" si="23"/>
        <v>7</v>
      </c>
      <c r="Q43" s="2">
        <f t="shared" si="3"/>
      </c>
      <c r="S43" s="4">
        <v>42</v>
      </c>
      <c r="T43" s="8"/>
      <c r="U43" s="8"/>
      <c r="V43" s="8"/>
      <c r="W43" s="8"/>
      <c r="X43" s="8"/>
      <c r="Y43" s="8"/>
      <c r="Z43" s="8"/>
      <c r="AA43" s="8">
        <f t="shared" si="2"/>
        <v>0</v>
      </c>
      <c r="AC43" s="4">
        <v>42</v>
      </c>
      <c r="AD43" s="11">
        <f t="shared" si="4"/>
        <v>0</v>
      </c>
      <c r="AE43" s="8">
        <f t="shared" si="5"/>
        <v>0</v>
      </c>
      <c r="AF43" s="2">
        <f t="shared" si="6"/>
        <v>0</v>
      </c>
      <c r="AG43" s="9">
        <f t="shared" si="7"/>
        <v>0</v>
      </c>
      <c r="AH43" s="2">
        <f t="shared" si="8"/>
        <v>0</v>
      </c>
      <c r="AI43" s="9">
        <f t="shared" si="9"/>
        <v>0</v>
      </c>
      <c r="AJ43" s="2">
        <f t="shared" si="10"/>
        <v>0</v>
      </c>
      <c r="AK43" s="9">
        <f t="shared" si="11"/>
        <v>0</v>
      </c>
      <c r="AL43" s="2">
        <f t="shared" si="12"/>
        <v>0</v>
      </c>
      <c r="AM43" s="9">
        <f t="shared" si="13"/>
        <v>0</v>
      </c>
      <c r="AN43" s="2">
        <f t="shared" si="14"/>
        <v>0</v>
      </c>
      <c r="AO43" s="9">
        <f t="shared" si="15"/>
        <v>0</v>
      </c>
      <c r="AP43" s="10">
        <f t="shared" si="16"/>
        <v>0</v>
      </c>
      <c r="AQ43" s="9">
        <f t="shared" si="17"/>
        <v>0</v>
      </c>
      <c r="AR43" s="2">
        <f t="shared" si="18"/>
        <v>0</v>
      </c>
      <c r="AS43" s="9">
        <f t="shared" si="19"/>
        <v>0</v>
      </c>
      <c r="AT43" s="9">
        <f t="shared" si="20"/>
        <v>0</v>
      </c>
      <c r="AU43" s="9">
        <f t="shared" si="21"/>
        <v>0</v>
      </c>
    </row>
    <row r="44" spans="2:47" ht="12.75">
      <c r="B44" s="6"/>
      <c r="G44" s="4">
        <v>43</v>
      </c>
      <c r="H44" s="5"/>
      <c r="I44" s="2"/>
      <c r="J44" s="2"/>
      <c r="K44" s="2"/>
      <c r="L44" s="2"/>
      <c r="M44" s="2"/>
      <c r="N44" s="2"/>
      <c r="O44" s="2">
        <f t="shared" si="22"/>
        <v>0</v>
      </c>
      <c r="P44" s="2">
        <f t="shared" si="23"/>
        <v>7</v>
      </c>
      <c r="Q44" s="2">
        <f t="shared" si="3"/>
      </c>
      <c r="S44" s="4">
        <v>43</v>
      </c>
      <c r="T44" s="8"/>
      <c r="U44" s="8"/>
      <c r="V44" s="8"/>
      <c r="W44" s="8"/>
      <c r="X44" s="8"/>
      <c r="Y44" s="8"/>
      <c r="Z44" s="8"/>
      <c r="AA44" s="8">
        <f t="shared" si="2"/>
        <v>0</v>
      </c>
      <c r="AC44" s="4">
        <v>43</v>
      </c>
      <c r="AD44" s="11">
        <f t="shared" si="4"/>
        <v>0</v>
      </c>
      <c r="AE44" s="8">
        <f t="shared" si="5"/>
        <v>0</v>
      </c>
      <c r="AF44" s="2">
        <f t="shared" si="6"/>
        <v>0</v>
      </c>
      <c r="AG44" s="9">
        <f t="shared" si="7"/>
        <v>0</v>
      </c>
      <c r="AH44" s="2">
        <f t="shared" si="8"/>
        <v>0</v>
      </c>
      <c r="AI44" s="9">
        <f t="shared" si="9"/>
        <v>0</v>
      </c>
      <c r="AJ44" s="2">
        <f t="shared" si="10"/>
        <v>0</v>
      </c>
      <c r="AK44" s="9">
        <f t="shared" si="11"/>
        <v>0</v>
      </c>
      <c r="AL44" s="2">
        <f t="shared" si="12"/>
        <v>0</v>
      </c>
      <c r="AM44" s="9">
        <f t="shared" si="13"/>
        <v>0</v>
      </c>
      <c r="AN44" s="2">
        <f t="shared" si="14"/>
        <v>0</v>
      </c>
      <c r="AO44" s="9">
        <f t="shared" si="15"/>
        <v>0</v>
      </c>
      <c r="AP44" s="10">
        <f t="shared" si="16"/>
        <v>0</v>
      </c>
      <c r="AQ44" s="9">
        <f t="shared" si="17"/>
        <v>0</v>
      </c>
      <c r="AR44" s="2">
        <f t="shared" si="18"/>
        <v>0</v>
      </c>
      <c r="AS44" s="9">
        <f t="shared" si="19"/>
        <v>0</v>
      </c>
      <c r="AT44" s="9">
        <f t="shared" si="20"/>
        <v>0</v>
      </c>
      <c r="AU44" s="9">
        <f t="shared" si="21"/>
        <v>0</v>
      </c>
    </row>
    <row r="45" spans="2:47" ht="12.75">
      <c r="B45" s="6"/>
      <c r="G45" s="4">
        <v>44</v>
      </c>
      <c r="H45" s="5"/>
      <c r="I45" s="2"/>
      <c r="J45" s="2"/>
      <c r="K45" s="2"/>
      <c r="L45" s="2"/>
      <c r="M45" s="2"/>
      <c r="N45" s="2"/>
      <c r="O45" s="2">
        <f t="shared" si="22"/>
        <v>0</v>
      </c>
      <c r="P45" s="2">
        <f t="shared" si="23"/>
        <v>7</v>
      </c>
      <c r="Q45" s="2">
        <f t="shared" si="3"/>
      </c>
      <c r="S45" s="4">
        <v>44</v>
      </c>
      <c r="T45" s="8"/>
      <c r="U45" s="8"/>
      <c r="V45" s="8"/>
      <c r="W45" s="8"/>
      <c r="X45" s="8"/>
      <c r="Y45" s="8"/>
      <c r="Z45" s="8"/>
      <c r="AA45" s="8">
        <f t="shared" si="2"/>
        <v>0</v>
      </c>
      <c r="AC45" s="4">
        <v>44</v>
      </c>
      <c r="AD45" s="11">
        <f t="shared" si="4"/>
        <v>0</v>
      </c>
      <c r="AE45" s="8">
        <f t="shared" si="5"/>
        <v>0</v>
      </c>
      <c r="AF45" s="2">
        <f t="shared" si="6"/>
        <v>0</v>
      </c>
      <c r="AG45" s="9">
        <f t="shared" si="7"/>
        <v>0</v>
      </c>
      <c r="AH45" s="2">
        <f t="shared" si="8"/>
        <v>0</v>
      </c>
      <c r="AI45" s="9">
        <f t="shared" si="9"/>
        <v>0</v>
      </c>
      <c r="AJ45" s="2">
        <f t="shared" si="10"/>
        <v>0</v>
      </c>
      <c r="AK45" s="9">
        <f t="shared" si="11"/>
        <v>0</v>
      </c>
      <c r="AL45" s="2">
        <f t="shared" si="12"/>
        <v>0</v>
      </c>
      <c r="AM45" s="9">
        <f t="shared" si="13"/>
        <v>0</v>
      </c>
      <c r="AN45" s="2">
        <f t="shared" si="14"/>
        <v>0</v>
      </c>
      <c r="AO45" s="9">
        <f t="shared" si="15"/>
        <v>0</v>
      </c>
      <c r="AP45" s="10">
        <f t="shared" si="16"/>
        <v>0</v>
      </c>
      <c r="AQ45" s="9">
        <f t="shared" si="17"/>
        <v>0</v>
      </c>
      <c r="AR45" s="2">
        <f t="shared" si="18"/>
        <v>0</v>
      </c>
      <c r="AS45" s="9">
        <f t="shared" si="19"/>
        <v>0</v>
      </c>
      <c r="AT45" s="9">
        <f t="shared" si="20"/>
        <v>0</v>
      </c>
      <c r="AU45" s="9">
        <f t="shared" si="21"/>
        <v>0</v>
      </c>
    </row>
    <row r="46" spans="2:47" ht="12.75">
      <c r="B46" s="6"/>
      <c r="G46" s="4">
        <v>45</v>
      </c>
      <c r="H46" s="5"/>
      <c r="I46" s="2"/>
      <c r="J46" s="2"/>
      <c r="K46" s="2"/>
      <c r="L46" s="2"/>
      <c r="M46" s="2"/>
      <c r="N46" s="2"/>
      <c r="O46" s="2">
        <f t="shared" si="22"/>
        <v>0</v>
      </c>
      <c r="P46" s="2">
        <f t="shared" si="23"/>
        <v>7</v>
      </c>
      <c r="Q46" s="2">
        <f t="shared" si="3"/>
      </c>
      <c r="S46" s="4">
        <v>45</v>
      </c>
      <c r="T46" s="8"/>
      <c r="U46" s="8"/>
      <c r="V46" s="8"/>
      <c r="W46" s="8"/>
      <c r="X46" s="8"/>
      <c r="Y46" s="8"/>
      <c r="Z46" s="8"/>
      <c r="AA46" s="8">
        <f t="shared" si="2"/>
        <v>0</v>
      </c>
      <c r="AC46" s="4">
        <v>45</v>
      </c>
      <c r="AD46" s="11">
        <f t="shared" si="4"/>
        <v>0</v>
      </c>
      <c r="AE46" s="8">
        <f t="shared" si="5"/>
        <v>0</v>
      </c>
      <c r="AF46" s="2">
        <f t="shared" si="6"/>
        <v>0</v>
      </c>
      <c r="AG46" s="9">
        <f t="shared" si="7"/>
        <v>0</v>
      </c>
      <c r="AH46" s="2">
        <f t="shared" si="8"/>
        <v>0</v>
      </c>
      <c r="AI46" s="9">
        <f t="shared" si="9"/>
        <v>0</v>
      </c>
      <c r="AJ46" s="2">
        <f t="shared" si="10"/>
        <v>0</v>
      </c>
      <c r="AK46" s="9">
        <f t="shared" si="11"/>
        <v>0</v>
      </c>
      <c r="AL46" s="2">
        <f t="shared" si="12"/>
        <v>0</v>
      </c>
      <c r="AM46" s="9">
        <f t="shared" si="13"/>
        <v>0</v>
      </c>
      <c r="AN46" s="2">
        <f t="shared" si="14"/>
        <v>0</v>
      </c>
      <c r="AO46" s="9">
        <f t="shared" si="15"/>
        <v>0</v>
      </c>
      <c r="AP46" s="10">
        <f t="shared" si="16"/>
        <v>0</v>
      </c>
      <c r="AQ46" s="9">
        <f t="shared" si="17"/>
        <v>0</v>
      </c>
      <c r="AR46" s="2">
        <f t="shared" si="18"/>
        <v>0</v>
      </c>
      <c r="AS46" s="9">
        <f t="shared" si="19"/>
        <v>0</v>
      </c>
      <c r="AT46" s="9">
        <f t="shared" si="20"/>
        <v>0</v>
      </c>
      <c r="AU46" s="9">
        <f t="shared" si="21"/>
        <v>0</v>
      </c>
    </row>
    <row r="47" spans="2:47" ht="12.75">
      <c r="B47" s="6"/>
      <c r="G47" s="4">
        <v>46</v>
      </c>
      <c r="H47" s="5"/>
      <c r="I47" s="2"/>
      <c r="J47" s="2"/>
      <c r="K47" s="2"/>
      <c r="L47" s="2"/>
      <c r="M47" s="2"/>
      <c r="N47" s="2"/>
      <c r="O47" s="2">
        <f t="shared" si="22"/>
        <v>0</v>
      </c>
      <c r="P47" s="2">
        <f t="shared" si="23"/>
        <v>7</v>
      </c>
      <c r="Q47" s="2">
        <f t="shared" si="3"/>
      </c>
      <c r="S47" s="4">
        <v>46</v>
      </c>
      <c r="T47" s="8"/>
      <c r="U47" s="8"/>
      <c r="V47" s="8"/>
      <c r="W47" s="8"/>
      <c r="X47" s="8"/>
      <c r="Y47" s="8"/>
      <c r="Z47" s="8"/>
      <c r="AA47" s="8">
        <f t="shared" si="2"/>
        <v>0</v>
      </c>
      <c r="AC47" s="4">
        <v>46</v>
      </c>
      <c r="AD47" s="11">
        <f t="shared" si="4"/>
        <v>0</v>
      </c>
      <c r="AE47" s="8">
        <f t="shared" si="5"/>
        <v>0</v>
      </c>
      <c r="AF47" s="2">
        <f t="shared" si="6"/>
        <v>0</v>
      </c>
      <c r="AG47" s="9">
        <f t="shared" si="7"/>
        <v>0</v>
      </c>
      <c r="AH47" s="2">
        <f t="shared" si="8"/>
        <v>0</v>
      </c>
      <c r="AI47" s="9">
        <f t="shared" si="9"/>
        <v>0</v>
      </c>
      <c r="AJ47" s="2">
        <f t="shared" si="10"/>
        <v>0</v>
      </c>
      <c r="AK47" s="9">
        <f t="shared" si="11"/>
        <v>0</v>
      </c>
      <c r="AL47" s="2">
        <f t="shared" si="12"/>
        <v>0</v>
      </c>
      <c r="AM47" s="9">
        <f t="shared" si="13"/>
        <v>0</v>
      </c>
      <c r="AN47" s="2">
        <f t="shared" si="14"/>
        <v>0</v>
      </c>
      <c r="AO47" s="9">
        <f t="shared" si="15"/>
        <v>0</v>
      </c>
      <c r="AP47" s="10">
        <f t="shared" si="16"/>
        <v>0</v>
      </c>
      <c r="AQ47" s="9">
        <f t="shared" si="17"/>
        <v>0</v>
      </c>
      <c r="AR47" s="2">
        <f t="shared" si="18"/>
        <v>0</v>
      </c>
      <c r="AS47" s="9">
        <f t="shared" si="19"/>
        <v>0</v>
      </c>
      <c r="AT47" s="9">
        <f t="shared" si="20"/>
        <v>0</v>
      </c>
      <c r="AU47" s="9">
        <f t="shared" si="21"/>
        <v>0</v>
      </c>
    </row>
    <row r="48" spans="2:47" ht="12.75">
      <c r="B48" s="6"/>
      <c r="G48" s="4">
        <v>47</v>
      </c>
      <c r="H48" s="5"/>
      <c r="I48" s="2"/>
      <c r="J48" s="2"/>
      <c r="K48" s="2"/>
      <c r="L48" s="2"/>
      <c r="M48" s="2"/>
      <c r="N48" s="2"/>
      <c r="O48" s="2">
        <f t="shared" si="22"/>
        <v>0</v>
      </c>
      <c r="P48" s="2">
        <f t="shared" si="23"/>
        <v>7</v>
      </c>
      <c r="Q48" s="2">
        <f t="shared" si="3"/>
      </c>
      <c r="S48" s="4">
        <v>47</v>
      </c>
      <c r="T48" s="8"/>
      <c r="U48" s="8"/>
      <c r="V48" s="8"/>
      <c r="W48" s="8"/>
      <c r="X48" s="8"/>
      <c r="Y48" s="8"/>
      <c r="Z48" s="8"/>
      <c r="AA48" s="8">
        <f t="shared" si="2"/>
        <v>0</v>
      </c>
      <c r="AC48" s="4">
        <v>47</v>
      </c>
      <c r="AD48" s="11">
        <f t="shared" si="4"/>
        <v>0</v>
      </c>
      <c r="AE48" s="8">
        <f t="shared" si="5"/>
        <v>0</v>
      </c>
      <c r="AF48" s="2">
        <f t="shared" si="6"/>
        <v>0</v>
      </c>
      <c r="AG48" s="9">
        <f t="shared" si="7"/>
        <v>0</v>
      </c>
      <c r="AH48" s="2">
        <f t="shared" si="8"/>
        <v>0</v>
      </c>
      <c r="AI48" s="9">
        <f t="shared" si="9"/>
        <v>0</v>
      </c>
      <c r="AJ48" s="2">
        <f t="shared" si="10"/>
        <v>0</v>
      </c>
      <c r="AK48" s="9">
        <f t="shared" si="11"/>
        <v>0</v>
      </c>
      <c r="AL48" s="2">
        <f t="shared" si="12"/>
        <v>0</v>
      </c>
      <c r="AM48" s="9">
        <f t="shared" si="13"/>
        <v>0</v>
      </c>
      <c r="AN48" s="2">
        <f t="shared" si="14"/>
        <v>0</v>
      </c>
      <c r="AO48" s="9">
        <f t="shared" si="15"/>
        <v>0</v>
      </c>
      <c r="AP48" s="10">
        <f t="shared" si="16"/>
        <v>0</v>
      </c>
      <c r="AQ48" s="9">
        <f t="shared" si="17"/>
        <v>0</v>
      </c>
      <c r="AR48" s="2">
        <f t="shared" si="18"/>
        <v>0</v>
      </c>
      <c r="AS48" s="9">
        <f t="shared" si="19"/>
        <v>0</v>
      </c>
      <c r="AT48" s="9">
        <f t="shared" si="20"/>
        <v>0</v>
      </c>
      <c r="AU48" s="9">
        <f t="shared" si="21"/>
        <v>0</v>
      </c>
    </row>
    <row r="49" spans="2:47" ht="12.75">
      <c r="B49" s="6"/>
      <c r="G49" s="4">
        <v>48</v>
      </c>
      <c r="H49" s="5"/>
      <c r="I49" s="2"/>
      <c r="J49" s="2"/>
      <c r="K49" s="2"/>
      <c r="L49" s="2"/>
      <c r="M49" s="2"/>
      <c r="N49" s="2"/>
      <c r="O49" s="2">
        <f t="shared" si="22"/>
        <v>0</v>
      </c>
      <c r="P49" s="2">
        <f t="shared" si="23"/>
        <v>7</v>
      </c>
      <c r="Q49" s="2">
        <f t="shared" si="3"/>
      </c>
      <c r="S49" s="4">
        <v>48</v>
      </c>
      <c r="T49" s="8"/>
      <c r="U49" s="8"/>
      <c r="V49" s="8"/>
      <c r="W49" s="8"/>
      <c r="X49" s="8"/>
      <c r="Y49" s="8"/>
      <c r="Z49" s="8"/>
      <c r="AA49" s="8">
        <f t="shared" si="2"/>
        <v>0</v>
      </c>
      <c r="AC49" s="4">
        <v>48</v>
      </c>
      <c r="AD49" s="11">
        <f t="shared" si="4"/>
        <v>0</v>
      </c>
      <c r="AE49" s="8">
        <f t="shared" si="5"/>
        <v>0</v>
      </c>
      <c r="AF49" s="2">
        <f t="shared" si="6"/>
        <v>0</v>
      </c>
      <c r="AG49" s="9">
        <f t="shared" si="7"/>
        <v>0</v>
      </c>
      <c r="AH49" s="2">
        <f t="shared" si="8"/>
        <v>0</v>
      </c>
      <c r="AI49" s="9">
        <f t="shared" si="9"/>
        <v>0</v>
      </c>
      <c r="AJ49" s="2">
        <f t="shared" si="10"/>
        <v>0</v>
      </c>
      <c r="AK49" s="9">
        <f t="shared" si="11"/>
        <v>0</v>
      </c>
      <c r="AL49" s="2">
        <f t="shared" si="12"/>
        <v>0</v>
      </c>
      <c r="AM49" s="9">
        <f t="shared" si="13"/>
        <v>0</v>
      </c>
      <c r="AN49" s="2">
        <f t="shared" si="14"/>
        <v>0</v>
      </c>
      <c r="AO49" s="9">
        <f t="shared" si="15"/>
        <v>0</v>
      </c>
      <c r="AP49" s="10">
        <f t="shared" si="16"/>
        <v>0</v>
      </c>
      <c r="AQ49" s="9">
        <f t="shared" si="17"/>
        <v>0</v>
      </c>
      <c r="AR49" s="2">
        <f t="shared" si="18"/>
        <v>0</v>
      </c>
      <c r="AS49" s="9">
        <f t="shared" si="19"/>
        <v>0</v>
      </c>
      <c r="AT49" s="9">
        <f t="shared" si="20"/>
        <v>0</v>
      </c>
      <c r="AU49" s="9">
        <f t="shared" si="21"/>
        <v>0</v>
      </c>
    </row>
    <row r="50" spans="2:47" ht="12.75">
      <c r="B50" s="6"/>
      <c r="G50" s="4">
        <v>49</v>
      </c>
      <c r="H50" s="5"/>
      <c r="I50" s="2"/>
      <c r="J50" s="2"/>
      <c r="K50" s="2"/>
      <c r="L50" s="2"/>
      <c r="M50" s="2"/>
      <c r="N50" s="2"/>
      <c r="O50" s="2">
        <f t="shared" si="22"/>
        <v>0</v>
      </c>
      <c r="P50" s="2">
        <f t="shared" si="23"/>
        <v>7</v>
      </c>
      <c r="Q50" s="2">
        <f t="shared" si="3"/>
      </c>
      <c r="S50" s="4">
        <v>49</v>
      </c>
      <c r="T50" s="8"/>
      <c r="U50" s="8"/>
      <c r="V50" s="8"/>
      <c r="W50" s="8"/>
      <c r="X50" s="8"/>
      <c r="Y50" s="8"/>
      <c r="Z50" s="8"/>
      <c r="AA50" s="8">
        <f t="shared" si="2"/>
        <v>0</v>
      </c>
      <c r="AC50" s="4">
        <v>49</v>
      </c>
      <c r="AD50" s="11">
        <f t="shared" si="4"/>
        <v>0</v>
      </c>
      <c r="AE50" s="8">
        <f t="shared" si="5"/>
        <v>0</v>
      </c>
      <c r="AF50" s="2">
        <f t="shared" si="6"/>
        <v>0</v>
      </c>
      <c r="AG50" s="9">
        <f t="shared" si="7"/>
        <v>0</v>
      </c>
      <c r="AH50" s="2">
        <f t="shared" si="8"/>
        <v>0</v>
      </c>
      <c r="AI50" s="9">
        <f t="shared" si="9"/>
        <v>0</v>
      </c>
      <c r="AJ50" s="2">
        <f t="shared" si="10"/>
        <v>0</v>
      </c>
      <c r="AK50" s="9">
        <f t="shared" si="11"/>
        <v>0</v>
      </c>
      <c r="AL50" s="2">
        <f t="shared" si="12"/>
        <v>0</v>
      </c>
      <c r="AM50" s="9">
        <f t="shared" si="13"/>
        <v>0</v>
      </c>
      <c r="AN50" s="2">
        <f t="shared" si="14"/>
        <v>0</v>
      </c>
      <c r="AO50" s="9">
        <f t="shared" si="15"/>
        <v>0</v>
      </c>
      <c r="AP50" s="10">
        <f t="shared" si="16"/>
        <v>0</v>
      </c>
      <c r="AQ50" s="9">
        <f t="shared" si="17"/>
        <v>0</v>
      </c>
      <c r="AR50" s="2">
        <f t="shared" si="18"/>
        <v>0</v>
      </c>
      <c r="AS50" s="9">
        <f t="shared" si="19"/>
        <v>0</v>
      </c>
      <c r="AT50" s="9">
        <f t="shared" si="20"/>
        <v>0</v>
      </c>
      <c r="AU50" s="9">
        <f t="shared" si="21"/>
        <v>0</v>
      </c>
    </row>
    <row r="51" spans="7:47" ht="12.75">
      <c r="G51" s="4">
        <v>50</v>
      </c>
      <c r="H51" s="5"/>
      <c r="I51" s="2"/>
      <c r="J51" s="2"/>
      <c r="K51" s="2"/>
      <c r="L51" s="2"/>
      <c r="M51" s="2"/>
      <c r="N51" s="2"/>
      <c r="O51" s="2">
        <f t="shared" si="22"/>
        <v>0</v>
      </c>
      <c r="P51" s="2">
        <f t="shared" si="23"/>
        <v>7</v>
      </c>
      <c r="Q51" s="2">
        <f t="shared" si="3"/>
      </c>
      <c r="S51" s="4">
        <v>50</v>
      </c>
      <c r="T51" s="8"/>
      <c r="U51" s="8"/>
      <c r="V51" s="8"/>
      <c r="W51" s="8"/>
      <c r="X51" s="8"/>
      <c r="Y51" s="8"/>
      <c r="Z51" s="8"/>
      <c r="AA51" s="8">
        <f t="shared" si="2"/>
        <v>0</v>
      </c>
      <c r="AC51" s="4">
        <v>50</v>
      </c>
      <c r="AD51" s="11">
        <f t="shared" si="4"/>
        <v>0</v>
      </c>
      <c r="AE51" s="8">
        <f t="shared" si="5"/>
        <v>0</v>
      </c>
      <c r="AF51" s="2">
        <f t="shared" si="6"/>
        <v>0</v>
      </c>
      <c r="AG51" s="9">
        <f t="shared" si="7"/>
        <v>0</v>
      </c>
      <c r="AH51" s="2">
        <f t="shared" si="8"/>
        <v>0</v>
      </c>
      <c r="AI51" s="9">
        <f t="shared" si="9"/>
        <v>0</v>
      </c>
      <c r="AJ51" s="2">
        <f t="shared" si="10"/>
        <v>0</v>
      </c>
      <c r="AK51" s="9">
        <f t="shared" si="11"/>
        <v>0</v>
      </c>
      <c r="AL51" s="2">
        <f t="shared" si="12"/>
        <v>0</v>
      </c>
      <c r="AM51" s="9">
        <f t="shared" si="13"/>
        <v>0</v>
      </c>
      <c r="AN51" s="2">
        <f t="shared" si="14"/>
        <v>0</v>
      </c>
      <c r="AO51" s="9">
        <f t="shared" si="15"/>
        <v>0</v>
      </c>
      <c r="AP51" s="10">
        <f t="shared" si="16"/>
        <v>0</v>
      </c>
      <c r="AQ51" s="9">
        <f t="shared" si="17"/>
        <v>0</v>
      </c>
      <c r="AR51" s="2">
        <f t="shared" si="18"/>
        <v>0</v>
      </c>
      <c r="AS51" s="9">
        <f t="shared" si="19"/>
        <v>0</v>
      </c>
      <c r="AT51" s="9">
        <f t="shared" si="20"/>
        <v>0</v>
      </c>
      <c r="AU51" s="9">
        <f t="shared" si="21"/>
        <v>0</v>
      </c>
    </row>
    <row r="52" spans="7:47" ht="12.75">
      <c r="G52" s="4">
        <v>51</v>
      </c>
      <c r="H52" s="5"/>
      <c r="I52" s="2"/>
      <c r="J52" s="2"/>
      <c r="K52" s="2"/>
      <c r="L52" s="2"/>
      <c r="M52" s="2"/>
      <c r="N52" s="2"/>
      <c r="O52" s="2">
        <f t="shared" si="22"/>
        <v>0</v>
      </c>
      <c r="P52" s="2">
        <f t="shared" si="23"/>
        <v>7</v>
      </c>
      <c r="Q52" s="2">
        <f t="shared" si="3"/>
      </c>
      <c r="S52" s="4">
        <v>51</v>
      </c>
      <c r="T52" s="8"/>
      <c r="U52" s="8"/>
      <c r="V52" s="8"/>
      <c r="W52" s="8"/>
      <c r="X52" s="8"/>
      <c r="Y52" s="8"/>
      <c r="Z52" s="8"/>
      <c r="AA52" s="8">
        <f t="shared" si="2"/>
        <v>0</v>
      </c>
      <c r="AC52" s="4">
        <v>51</v>
      </c>
      <c r="AD52" s="11">
        <f t="shared" si="4"/>
        <v>0</v>
      </c>
      <c r="AE52" s="8">
        <f t="shared" si="5"/>
        <v>0</v>
      </c>
      <c r="AF52" s="2">
        <f t="shared" si="6"/>
        <v>0</v>
      </c>
      <c r="AG52" s="9">
        <f t="shared" si="7"/>
        <v>0</v>
      </c>
      <c r="AH52" s="2">
        <f t="shared" si="8"/>
        <v>0</v>
      </c>
      <c r="AI52" s="9">
        <f t="shared" si="9"/>
        <v>0</v>
      </c>
      <c r="AJ52" s="2">
        <f t="shared" si="10"/>
        <v>0</v>
      </c>
      <c r="AK52" s="9">
        <f t="shared" si="11"/>
        <v>0</v>
      </c>
      <c r="AL52" s="2">
        <f t="shared" si="12"/>
        <v>0</v>
      </c>
      <c r="AM52" s="9">
        <f t="shared" si="13"/>
        <v>0</v>
      </c>
      <c r="AN52" s="2">
        <f t="shared" si="14"/>
        <v>0</v>
      </c>
      <c r="AO52" s="9">
        <f t="shared" si="15"/>
        <v>0</v>
      </c>
      <c r="AP52" s="10">
        <f t="shared" si="16"/>
        <v>0</v>
      </c>
      <c r="AQ52" s="9">
        <f t="shared" si="17"/>
        <v>0</v>
      </c>
      <c r="AR52" s="2">
        <f t="shared" si="18"/>
        <v>0</v>
      </c>
      <c r="AS52" s="9">
        <f t="shared" si="19"/>
        <v>0</v>
      </c>
      <c r="AT52" s="9">
        <f t="shared" si="20"/>
        <v>0</v>
      </c>
      <c r="AU52" s="9">
        <f t="shared" si="21"/>
        <v>0</v>
      </c>
    </row>
    <row r="53" spans="7:47" ht="12.75">
      <c r="G53" s="4">
        <v>52</v>
      </c>
      <c r="H53" s="5"/>
      <c r="I53" s="2"/>
      <c r="J53" s="2"/>
      <c r="K53" s="2"/>
      <c r="L53" s="2"/>
      <c r="M53" s="2"/>
      <c r="N53" s="2"/>
      <c r="O53" s="2">
        <f t="shared" si="22"/>
        <v>0</v>
      </c>
      <c r="P53" s="2">
        <f t="shared" si="23"/>
        <v>7</v>
      </c>
      <c r="Q53" s="2">
        <f t="shared" si="3"/>
      </c>
      <c r="S53" s="4">
        <v>52</v>
      </c>
      <c r="T53" s="8"/>
      <c r="U53" s="8"/>
      <c r="V53" s="8"/>
      <c r="W53" s="8"/>
      <c r="X53" s="8"/>
      <c r="Y53" s="8"/>
      <c r="Z53" s="8"/>
      <c r="AA53" s="8">
        <f t="shared" si="2"/>
        <v>0</v>
      </c>
      <c r="AC53" s="4">
        <v>52</v>
      </c>
      <c r="AD53" s="11">
        <f t="shared" si="4"/>
        <v>0</v>
      </c>
      <c r="AE53" s="8">
        <f t="shared" si="5"/>
        <v>0</v>
      </c>
      <c r="AF53" s="2">
        <f t="shared" si="6"/>
        <v>0</v>
      </c>
      <c r="AG53" s="9">
        <f t="shared" si="7"/>
        <v>0</v>
      </c>
      <c r="AH53" s="2">
        <f t="shared" si="8"/>
        <v>0</v>
      </c>
      <c r="AI53" s="9">
        <f t="shared" si="9"/>
        <v>0</v>
      </c>
      <c r="AJ53" s="2">
        <f t="shared" si="10"/>
        <v>0</v>
      </c>
      <c r="AK53" s="9">
        <f t="shared" si="11"/>
        <v>0</v>
      </c>
      <c r="AL53" s="2">
        <f t="shared" si="12"/>
        <v>0</v>
      </c>
      <c r="AM53" s="9">
        <f t="shared" si="13"/>
        <v>0</v>
      </c>
      <c r="AN53" s="2">
        <f t="shared" si="14"/>
        <v>0</v>
      </c>
      <c r="AO53" s="9">
        <f t="shared" si="15"/>
        <v>0</v>
      </c>
      <c r="AP53" s="10">
        <f t="shared" si="16"/>
        <v>0</v>
      </c>
      <c r="AQ53" s="9">
        <f t="shared" si="17"/>
        <v>0</v>
      </c>
      <c r="AR53" s="2">
        <f t="shared" si="18"/>
        <v>0</v>
      </c>
      <c r="AS53" s="9">
        <f t="shared" si="19"/>
        <v>0</v>
      </c>
      <c r="AT53" s="9">
        <f t="shared" si="20"/>
        <v>0</v>
      </c>
      <c r="AU53" s="9">
        <f t="shared" si="21"/>
        <v>0</v>
      </c>
    </row>
    <row r="54" spans="7:47" ht="12.75">
      <c r="G54" s="4">
        <v>53</v>
      </c>
      <c r="H54" s="5"/>
      <c r="I54" s="2"/>
      <c r="J54" s="2"/>
      <c r="K54" s="2"/>
      <c r="L54" s="2"/>
      <c r="M54" s="2"/>
      <c r="N54" s="2"/>
      <c r="O54" s="2">
        <f t="shared" si="22"/>
        <v>0</v>
      </c>
      <c r="P54" s="2">
        <f t="shared" si="23"/>
        <v>7</v>
      </c>
      <c r="Q54" s="2">
        <f t="shared" si="3"/>
      </c>
      <c r="S54" s="4">
        <v>53</v>
      </c>
      <c r="T54" s="8"/>
      <c r="U54" s="8"/>
      <c r="V54" s="8"/>
      <c r="W54" s="8"/>
      <c r="X54" s="8"/>
      <c r="Y54" s="8"/>
      <c r="Z54" s="8"/>
      <c r="AA54" s="8">
        <f t="shared" si="2"/>
        <v>0</v>
      </c>
      <c r="AC54" s="4">
        <v>53</v>
      </c>
      <c r="AD54" s="11">
        <f t="shared" si="4"/>
        <v>0</v>
      </c>
      <c r="AE54" s="8">
        <f t="shared" si="5"/>
        <v>0</v>
      </c>
      <c r="AF54" s="2">
        <f t="shared" si="6"/>
        <v>0</v>
      </c>
      <c r="AG54" s="9">
        <f t="shared" si="7"/>
        <v>0</v>
      </c>
      <c r="AH54" s="2">
        <f t="shared" si="8"/>
        <v>0</v>
      </c>
      <c r="AI54" s="9">
        <f t="shared" si="9"/>
        <v>0</v>
      </c>
      <c r="AJ54" s="2">
        <f t="shared" si="10"/>
        <v>0</v>
      </c>
      <c r="AK54" s="9">
        <f t="shared" si="11"/>
        <v>0</v>
      </c>
      <c r="AL54" s="2">
        <f t="shared" si="12"/>
        <v>0</v>
      </c>
      <c r="AM54" s="9">
        <f t="shared" si="13"/>
        <v>0</v>
      </c>
      <c r="AN54" s="2">
        <f t="shared" si="14"/>
        <v>0</v>
      </c>
      <c r="AO54" s="9">
        <f t="shared" si="15"/>
        <v>0</v>
      </c>
      <c r="AP54" s="10">
        <f t="shared" si="16"/>
        <v>0</v>
      </c>
      <c r="AQ54" s="9">
        <f t="shared" si="17"/>
        <v>0</v>
      </c>
      <c r="AR54" s="2">
        <f t="shared" si="18"/>
        <v>0</v>
      </c>
      <c r="AS54" s="9">
        <f t="shared" si="19"/>
        <v>0</v>
      </c>
      <c r="AT54" s="9">
        <f t="shared" si="20"/>
        <v>0</v>
      </c>
      <c r="AU54" s="9">
        <f t="shared" si="21"/>
        <v>0</v>
      </c>
    </row>
    <row r="55" spans="7:47" ht="12.75">
      <c r="G55" s="4">
        <v>54</v>
      </c>
      <c r="H55" s="5"/>
      <c r="I55" s="2"/>
      <c r="J55" s="2"/>
      <c r="K55" s="2"/>
      <c r="L55" s="2"/>
      <c r="M55" s="2"/>
      <c r="N55" s="2"/>
      <c r="O55" s="2">
        <f t="shared" si="22"/>
        <v>0</v>
      </c>
      <c r="P55" s="2">
        <f t="shared" si="23"/>
        <v>7</v>
      </c>
      <c r="Q55" s="2">
        <f t="shared" si="3"/>
      </c>
      <c r="S55" s="4">
        <v>54</v>
      </c>
      <c r="T55" s="8"/>
      <c r="U55" s="8"/>
      <c r="V55" s="8"/>
      <c r="W55" s="8"/>
      <c r="X55" s="8"/>
      <c r="Y55" s="8"/>
      <c r="Z55" s="8"/>
      <c r="AA55" s="8">
        <f t="shared" si="2"/>
        <v>0</v>
      </c>
      <c r="AC55" s="4">
        <v>54</v>
      </c>
      <c r="AD55" s="11">
        <f t="shared" si="4"/>
        <v>0</v>
      </c>
      <c r="AE55" s="8">
        <f t="shared" si="5"/>
        <v>0</v>
      </c>
      <c r="AF55" s="2">
        <f t="shared" si="6"/>
        <v>0</v>
      </c>
      <c r="AG55" s="9">
        <f t="shared" si="7"/>
        <v>0</v>
      </c>
      <c r="AH55" s="2">
        <f t="shared" si="8"/>
        <v>0</v>
      </c>
      <c r="AI55" s="9">
        <f t="shared" si="9"/>
        <v>0</v>
      </c>
      <c r="AJ55" s="2">
        <f t="shared" si="10"/>
        <v>0</v>
      </c>
      <c r="AK55" s="9">
        <f t="shared" si="11"/>
        <v>0</v>
      </c>
      <c r="AL55" s="2">
        <f t="shared" si="12"/>
        <v>0</v>
      </c>
      <c r="AM55" s="9">
        <f t="shared" si="13"/>
        <v>0</v>
      </c>
      <c r="AN55" s="2">
        <f t="shared" si="14"/>
        <v>0</v>
      </c>
      <c r="AO55" s="9">
        <f t="shared" si="15"/>
        <v>0</v>
      </c>
      <c r="AP55" s="10">
        <f t="shared" si="16"/>
        <v>0</v>
      </c>
      <c r="AQ55" s="9">
        <f t="shared" si="17"/>
        <v>0</v>
      </c>
      <c r="AR55" s="2">
        <f t="shared" si="18"/>
        <v>0</v>
      </c>
      <c r="AS55" s="9">
        <f t="shared" si="19"/>
        <v>0</v>
      </c>
      <c r="AT55" s="9">
        <f t="shared" si="20"/>
        <v>0</v>
      </c>
      <c r="AU55" s="9">
        <f t="shared" si="21"/>
        <v>0</v>
      </c>
    </row>
    <row r="56" spans="7:47" ht="12.75">
      <c r="G56" s="4">
        <v>55</v>
      </c>
      <c r="H56" s="5"/>
      <c r="I56" s="2"/>
      <c r="J56" s="2"/>
      <c r="K56" s="2"/>
      <c r="L56" s="2"/>
      <c r="M56" s="2"/>
      <c r="N56" s="2"/>
      <c r="O56" s="2">
        <f t="shared" si="22"/>
        <v>0</v>
      </c>
      <c r="P56" s="2">
        <f t="shared" si="23"/>
        <v>7</v>
      </c>
      <c r="Q56" s="2">
        <f t="shared" si="3"/>
      </c>
      <c r="S56" s="4">
        <v>55</v>
      </c>
      <c r="T56" s="8"/>
      <c r="U56" s="8"/>
      <c r="V56" s="8"/>
      <c r="W56" s="8"/>
      <c r="X56" s="8"/>
      <c r="Y56" s="8"/>
      <c r="Z56" s="8"/>
      <c r="AA56" s="8">
        <f t="shared" si="2"/>
        <v>0</v>
      </c>
      <c r="AC56" s="4">
        <v>55</v>
      </c>
      <c r="AD56" s="11">
        <f t="shared" si="4"/>
        <v>0</v>
      </c>
      <c r="AE56" s="8">
        <f t="shared" si="5"/>
        <v>0</v>
      </c>
      <c r="AF56" s="2">
        <f t="shared" si="6"/>
        <v>0</v>
      </c>
      <c r="AG56" s="9">
        <f t="shared" si="7"/>
        <v>0</v>
      </c>
      <c r="AH56" s="2">
        <f t="shared" si="8"/>
        <v>0</v>
      </c>
      <c r="AI56" s="9">
        <f t="shared" si="9"/>
        <v>0</v>
      </c>
      <c r="AJ56" s="2">
        <f t="shared" si="10"/>
        <v>0</v>
      </c>
      <c r="AK56" s="9">
        <f t="shared" si="11"/>
        <v>0</v>
      </c>
      <c r="AL56" s="2">
        <f t="shared" si="12"/>
        <v>0</v>
      </c>
      <c r="AM56" s="9">
        <f t="shared" si="13"/>
        <v>0</v>
      </c>
      <c r="AN56" s="2">
        <f t="shared" si="14"/>
        <v>0</v>
      </c>
      <c r="AO56" s="9">
        <f t="shared" si="15"/>
        <v>0</v>
      </c>
      <c r="AP56" s="10">
        <f t="shared" si="16"/>
        <v>0</v>
      </c>
      <c r="AQ56" s="9">
        <f t="shared" si="17"/>
        <v>0</v>
      </c>
      <c r="AR56" s="2">
        <f t="shared" si="18"/>
        <v>0</v>
      </c>
      <c r="AS56" s="9">
        <f t="shared" si="19"/>
        <v>0</v>
      </c>
      <c r="AT56" s="9">
        <f t="shared" si="20"/>
        <v>0</v>
      </c>
      <c r="AU56" s="9">
        <f t="shared" si="21"/>
        <v>0</v>
      </c>
    </row>
    <row r="57" spans="7:47" ht="12.75">
      <c r="G57" s="4">
        <v>56</v>
      </c>
      <c r="H57" s="5"/>
      <c r="I57" s="2"/>
      <c r="J57" s="2"/>
      <c r="K57" s="2"/>
      <c r="L57" s="2"/>
      <c r="M57" s="2"/>
      <c r="N57" s="2"/>
      <c r="O57" s="2">
        <f t="shared" si="22"/>
        <v>0</v>
      </c>
      <c r="P57" s="2">
        <f t="shared" si="23"/>
        <v>7</v>
      </c>
      <c r="Q57" s="2">
        <f t="shared" si="3"/>
      </c>
      <c r="S57" s="4">
        <v>56</v>
      </c>
      <c r="T57" s="8"/>
      <c r="U57" s="8"/>
      <c r="V57" s="8"/>
      <c r="W57" s="8"/>
      <c r="X57" s="8"/>
      <c r="Y57" s="8"/>
      <c r="Z57" s="8"/>
      <c r="AA57" s="8">
        <f t="shared" si="2"/>
        <v>0</v>
      </c>
      <c r="AC57" s="4">
        <v>56</v>
      </c>
      <c r="AD57" s="11">
        <f t="shared" si="4"/>
        <v>0</v>
      </c>
      <c r="AE57" s="8">
        <f t="shared" si="5"/>
        <v>0</v>
      </c>
      <c r="AF57" s="2">
        <f t="shared" si="6"/>
        <v>0</v>
      </c>
      <c r="AG57" s="9">
        <f t="shared" si="7"/>
        <v>0</v>
      </c>
      <c r="AH57" s="2">
        <f t="shared" si="8"/>
        <v>0</v>
      </c>
      <c r="AI57" s="9">
        <f t="shared" si="9"/>
        <v>0</v>
      </c>
      <c r="AJ57" s="2">
        <f t="shared" si="10"/>
        <v>0</v>
      </c>
      <c r="AK57" s="9">
        <f t="shared" si="11"/>
        <v>0</v>
      </c>
      <c r="AL57" s="2">
        <f t="shared" si="12"/>
        <v>0</v>
      </c>
      <c r="AM57" s="9">
        <f t="shared" si="13"/>
        <v>0</v>
      </c>
      <c r="AN57" s="2">
        <f t="shared" si="14"/>
        <v>0</v>
      </c>
      <c r="AO57" s="9">
        <f t="shared" si="15"/>
        <v>0</v>
      </c>
      <c r="AP57" s="10">
        <f t="shared" si="16"/>
        <v>0</v>
      </c>
      <c r="AQ57" s="9">
        <f t="shared" si="17"/>
        <v>0</v>
      </c>
      <c r="AR57" s="2">
        <f t="shared" si="18"/>
        <v>0</v>
      </c>
      <c r="AS57" s="9">
        <f t="shared" si="19"/>
        <v>0</v>
      </c>
      <c r="AT57" s="9">
        <f t="shared" si="20"/>
        <v>0</v>
      </c>
      <c r="AU57" s="9">
        <f t="shared" si="21"/>
        <v>0</v>
      </c>
    </row>
    <row r="58" spans="7:47" ht="12.75">
      <c r="G58" s="4">
        <v>57</v>
      </c>
      <c r="H58" s="5"/>
      <c r="I58" s="2"/>
      <c r="J58" s="2"/>
      <c r="K58" s="2"/>
      <c r="L58" s="2"/>
      <c r="M58" s="2"/>
      <c r="N58" s="2"/>
      <c r="O58" s="2">
        <f t="shared" si="22"/>
        <v>0</v>
      </c>
      <c r="P58" s="2">
        <f t="shared" si="23"/>
        <v>7</v>
      </c>
      <c r="Q58" s="2">
        <f t="shared" si="3"/>
      </c>
      <c r="S58" s="4">
        <v>57</v>
      </c>
      <c r="T58" s="8"/>
      <c r="U58" s="8"/>
      <c r="V58" s="8"/>
      <c r="W58" s="8"/>
      <c r="X58" s="8"/>
      <c r="Y58" s="8"/>
      <c r="Z58" s="8"/>
      <c r="AA58" s="8">
        <f t="shared" si="2"/>
        <v>0</v>
      </c>
      <c r="AC58" s="4">
        <v>57</v>
      </c>
      <c r="AD58" s="11">
        <f t="shared" si="4"/>
        <v>0</v>
      </c>
      <c r="AE58" s="8">
        <f t="shared" si="5"/>
        <v>0</v>
      </c>
      <c r="AF58" s="2">
        <f t="shared" si="6"/>
        <v>0</v>
      </c>
      <c r="AG58" s="9">
        <f t="shared" si="7"/>
        <v>0</v>
      </c>
      <c r="AH58" s="2">
        <f t="shared" si="8"/>
        <v>0</v>
      </c>
      <c r="AI58" s="9">
        <f t="shared" si="9"/>
        <v>0</v>
      </c>
      <c r="AJ58" s="2">
        <f t="shared" si="10"/>
        <v>0</v>
      </c>
      <c r="AK58" s="9">
        <f t="shared" si="11"/>
        <v>0</v>
      </c>
      <c r="AL58" s="2">
        <f t="shared" si="12"/>
        <v>0</v>
      </c>
      <c r="AM58" s="9">
        <f t="shared" si="13"/>
        <v>0</v>
      </c>
      <c r="AN58" s="2">
        <f t="shared" si="14"/>
        <v>0</v>
      </c>
      <c r="AO58" s="9">
        <f t="shared" si="15"/>
        <v>0</v>
      </c>
      <c r="AP58" s="10">
        <f t="shared" si="16"/>
        <v>0</v>
      </c>
      <c r="AQ58" s="9">
        <f t="shared" si="17"/>
        <v>0</v>
      </c>
      <c r="AR58" s="2">
        <f t="shared" si="18"/>
        <v>0</v>
      </c>
      <c r="AS58" s="9">
        <f t="shared" si="19"/>
        <v>0</v>
      </c>
      <c r="AT58" s="9">
        <f t="shared" si="20"/>
        <v>0</v>
      </c>
      <c r="AU58" s="9">
        <f t="shared" si="21"/>
        <v>0</v>
      </c>
    </row>
    <row r="59" spans="7:47" ht="12.75">
      <c r="G59" s="4">
        <v>58</v>
      </c>
      <c r="H59" s="5"/>
      <c r="I59" s="2"/>
      <c r="J59" s="2"/>
      <c r="K59" s="2"/>
      <c r="L59" s="2"/>
      <c r="M59" s="2"/>
      <c r="N59" s="2"/>
      <c r="O59" s="2">
        <f t="shared" si="22"/>
        <v>0</v>
      </c>
      <c r="P59" s="2">
        <f t="shared" si="23"/>
        <v>7</v>
      </c>
      <c r="Q59" s="2">
        <f t="shared" si="3"/>
      </c>
      <c r="S59" s="4">
        <v>58</v>
      </c>
      <c r="T59" s="8"/>
      <c r="U59" s="8"/>
      <c r="V59" s="8"/>
      <c r="W59" s="8"/>
      <c r="X59" s="8"/>
      <c r="Y59" s="8"/>
      <c r="Z59" s="8"/>
      <c r="AA59" s="8">
        <f t="shared" si="2"/>
        <v>0</v>
      </c>
      <c r="AC59" s="4">
        <v>58</v>
      </c>
      <c r="AD59" s="11">
        <f t="shared" si="4"/>
        <v>0</v>
      </c>
      <c r="AE59" s="8">
        <f t="shared" si="5"/>
        <v>0</v>
      </c>
      <c r="AF59" s="2">
        <f t="shared" si="6"/>
        <v>0</v>
      </c>
      <c r="AG59" s="9">
        <f t="shared" si="7"/>
        <v>0</v>
      </c>
      <c r="AH59" s="2">
        <f t="shared" si="8"/>
        <v>0</v>
      </c>
      <c r="AI59" s="9">
        <f t="shared" si="9"/>
        <v>0</v>
      </c>
      <c r="AJ59" s="2">
        <f t="shared" si="10"/>
        <v>0</v>
      </c>
      <c r="AK59" s="9">
        <f t="shared" si="11"/>
        <v>0</v>
      </c>
      <c r="AL59" s="2">
        <f t="shared" si="12"/>
        <v>0</v>
      </c>
      <c r="AM59" s="9">
        <f t="shared" si="13"/>
        <v>0</v>
      </c>
      <c r="AN59" s="2">
        <f t="shared" si="14"/>
        <v>0</v>
      </c>
      <c r="AO59" s="9">
        <f t="shared" si="15"/>
        <v>0</v>
      </c>
      <c r="AP59" s="10">
        <f t="shared" si="16"/>
        <v>0</v>
      </c>
      <c r="AQ59" s="9">
        <f t="shared" si="17"/>
        <v>0</v>
      </c>
      <c r="AR59" s="2">
        <f t="shared" si="18"/>
        <v>0</v>
      </c>
      <c r="AS59" s="9">
        <f t="shared" si="19"/>
        <v>0</v>
      </c>
      <c r="AT59" s="9">
        <f t="shared" si="20"/>
        <v>0</v>
      </c>
      <c r="AU59" s="9">
        <f t="shared" si="21"/>
        <v>0</v>
      </c>
    </row>
    <row r="60" spans="7:47" ht="12.75">
      <c r="G60" s="4">
        <v>59</v>
      </c>
      <c r="H60" s="5"/>
      <c r="I60" s="2"/>
      <c r="J60" s="2"/>
      <c r="K60" s="2"/>
      <c r="L60" s="2"/>
      <c r="M60" s="2"/>
      <c r="N60" s="2"/>
      <c r="O60" s="2">
        <f t="shared" si="22"/>
        <v>0</v>
      </c>
      <c r="P60" s="2">
        <f t="shared" si="23"/>
        <v>7</v>
      </c>
      <c r="Q60" s="2">
        <f t="shared" si="3"/>
      </c>
      <c r="S60" s="4">
        <v>59</v>
      </c>
      <c r="T60" s="8"/>
      <c r="U60" s="8"/>
      <c r="V60" s="8"/>
      <c r="W60" s="8"/>
      <c r="X60" s="8"/>
      <c r="Y60" s="8"/>
      <c r="Z60" s="8"/>
      <c r="AA60" s="8">
        <f t="shared" si="2"/>
        <v>0</v>
      </c>
      <c r="AC60" s="4">
        <v>59</v>
      </c>
      <c r="AD60" s="11">
        <f t="shared" si="4"/>
        <v>0</v>
      </c>
      <c r="AE60" s="8">
        <f t="shared" si="5"/>
        <v>0</v>
      </c>
      <c r="AF60" s="2">
        <f t="shared" si="6"/>
        <v>0</v>
      </c>
      <c r="AG60" s="9">
        <f t="shared" si="7"/>
        <v>0</v>
      </c>
      <c r="AH60" s="2">
        <f t="shared" si="8"/>
        <v>0</v>
      </c>
      <c r="AI60" s="9">
        <f t="shared" si="9"/>
        <v>0</v>
      </c>
      <c r="AJ60" s="2">
        <f t="shared" si="10"/>
        <v>0</v>
      </c>
      <c r="AK60" s="9">
        <f t="shared" si="11"/>
        <v>0</v>
      </c>
      <c r="AL60" s="2">
        <f t="shared" si="12"/>
        <v>0</v>
      </c>
      <c r="AM60" s="9">
        <f t="shared" si="13"/>
        <v>0</v>
      </c>
      <c r="AN60" s="2">
        <f t="shared" si="14"/>
        <v>0</v>
      </c>
      <c r="AO60" s="9">
        <f t="shared" si="15"/>
        <v>0</v>
      </c>
      <c r="AP60" s="10">
        <f t="shared" si="16"/>
        <v>0</v>
      </c>
      <c r="AQ60" s="9">
        <f t="shared" si="17"/>
        <v>0</v>
      </c>
      <c r="AR60" s="2">
        <f t="shared" si="18"/>
        <v>0</v>
      </c>
      <c r="AS60" s="9">
        <f t="shared" si="19"/>
        <v>0</v>
      </c>
      <c r="AT60" s="9">
        <f t="shared" si="20"/>
        <v>0</v>
      </c>
      <c r="AU60" s="9">
        <f t="shared" si="21"/>
        <v>0</v>
      </c>
    </row>
    <row r="61" spans="7:47" ht="12.75">
      <c r="G61" s="4">
        <v>60</v>
      </c>
      <c r="H61" s="5"/>
      <c r="I61" s="2"/>
      <c r="J61" s="2"/>
      <c r="K61" s="2"/>
      <c r="L61" s="2"/>
      <c r="M61" s="2"/>
      <c r="N61" s="2"/>
      <c r="O61" s="2">
        <f t="shared" si="22"/>
        <v>0</v>
      </c>
      <c r="P61" s="2">
        <f t="shared" si="23"/>
        <v>7</v>
      </c>
      <c r="Q61" s="2">
        <f t="shared" si="3"/>
      </c>
      <c r="S61" s="4">
        <v>60</v>
      </c>
      <c r="T61" s="8"/>
      <c r="U61" s="8"/>
      <c r="V61" s="8"/>
      <c r="W61" s="8"/>
      <c r="X61" s="8"/>
      <c r="Y61" s="8"/>
      <c r="Z61" s="8"/>
      <c r="AA61" s="8">
        <f t="shared" si="2"/>
        <v>0</v>
      </c>
      <c r="AC61" s="4">
        <v>60</v>
      </c>
      <c r="AD61" s="11">
        <f t="shared" si="4"/>
        <v>0</v>
      </c>
      <c r="AE61" s="8">
        <f t="shared" si="5"/>
        <v>0</v>
      </c>
      <c r="AF61" s="2">
        <f t="shared" si="6"/>
        <v>0</v>
      </c>
      <c r="AG61" s="9">
        <f t="shared" si="7"/>
        <v>0</v>
      </c>
      <c r="AH61" s="2">
        <f t="shared" si="8"/>
        <v>0</v>
      </c>
      <c r="AI61" s="9">
        <f t="shared" si="9"/>
        <v>0</v>
      </c>
      <c r="AJ61" s="2">
        <f t="shared" si="10"/>
        <v>0</v>
      </c>
      <c r="AK61" s="9">
        <f t="shared" si="11"/>
        <v>0</v>
      </c>
      <c r="AL61" s="2">
        <f t="shared" si="12"/>
        <v>0</v>
      </c>
      <c r="AM61" s="9">
        <f t="shared" si="13"/>
        <v>0</v>
      </c>
      <c r="AN61" s="2">
        <f t="shared" si="14"/>
        <v>0</v>
      </c>
      <c r="AO61" s="9">
        <f t="shared" si="15"/>
        <v>0</v>
      </c>
      <c r="AP61" s="10">
        <f t="shared" si="16"/>
        <v>0</v>
      </c>
      <c r="AQ61" s="9">
        <f t="shared" si="17"/>
        <v>0</v>
      </c>
      <c r="AR61" s="2">
        <f t="shared" si="18"/>
        <v>0</v>
      </c>
      <c r="AS61" s="9">
        <f t="shared" si="19"/>
        <v>0</v>
      </c>
      <c r="AT61" s="9">
        <f t="shared" si="20"/>
        <v>0</v>
      </c>
      <c r="AU61" s="9">
        <f t="shared" si="21"/>
        <v>0</v>
      </c>
    </row>
    <row r="62" spans="7:47" ht="12.75">
      <c r="G62" s="4">
        <v>61</v>
      </c>
      <c r="H62" s="5"/>
      <c r="I62" s="2"/>
      <c r="J62" s="2"/>
      <c r="K62" s="2"/>
      <c r="L62" s="2"/>
      <c r="M62" s="2"/>
      <c r="N62" s="2"/>
      <c r="O62" s="2">
        <f t="shared" si="22"/>
        <v>0</v>
      </c>
      <c r="P62" s="2">
        <f t="shared" si="23"/>
        <v>7</v>
      </c>
      <c r="Q62" s="2">
        <f t="shared" si="3"/>
      </c>
      <c r="S62" s="4">
        <v>61</v>
      </c>
      <c r="T62" s="8"/>
      <c r="U62" s="8"/>
      <c r="V62" s="8"/>
      <c r="W62" s="8"/>
      <c r="X62" s="8"/>
      <c r="Y62" s="8"/>
      <c r="Z62" s="8"/>
      <c r="AA62" s="8">
        <f t="shared" si="2"/>
        <v>0</v>
      </c>
      <c r="AC62" s="4">
        <v>61</v>
      </c>
      <c r="AD62" s="11">
        <f t="shared" si="4"/>
        <v>0</v>
      </c>
      <c r="AE62" s="8">
        <f t="shared" si="5"/>
        <v>0</v>
      </c>
      <c r="AF62" s="2">
        <f t="shared" si="6"/>
        <v>0</v>
      </c>
      <c r="AG62" s="9">
        <f t="shared" si="7"/>
        <v>0</v>
      </c>
      <c r="AH62" s="2">
        <f t="shared" si="8"/>
        <v>0</v>
      </c>
      <c r="AI62" s="9">
        <f t="shared" si="9"/>
        <v>0</v>
      </c>
      <c r="AJ62" s="2">
        <f t="shared" si="10"/>
        <v>0</v>
      </c>
      <c r="AK62" s="9">
        <f t="shared" si="11"/>
        <v>0</v>
      </c>
      <c r="AL62" s="2">
        <f t="shared" si="12"/>
        <v>0</v>
      </c>
      <c r="AM62" s="9">
        <f t="shared" si="13"/>
        <v>0</v>
      </c>
      <c r="AN62" s="2">
        <f t="shared" si="14"/>
        <v>0</v>
      </c>
      <c r="AO62" s="9">
        <f t="shared" si="15"/>
        <v>0</v>
      </c>
      <c r="AP62" s="10">
        <f t="shared" si="16"/>
        <v>0</v>
      </c>
      <c r="AQ62" s="9">
        <f t="shared" si="17"/>
        <v>0</v>
      </c>
      <c r="AR62" s="2">
        <f t="shared" si="18"/>
        <v>0</v>
      </c>
      <c r="AS62" s="9">
        <f t="shared" si="19"/>
        <v>0</v>
      </c>
      <c r="AT62" s="9">
        <f t="shared" si="20"/>
        <v>0</v>
      </c>
      <c r="AU62" s="9">
        <f t="shared" si="21"/>
        <v>0</v>
      </c>
    </row>
    <row r="63" spans="7:47" ht="12.75">
      <c r="G63" s="4">
        <v>62</v>
      </c>
      <c r="H63" s="5"/>
      <c r="I63" s="2"/>
      <c r="J63" s="2"/>
      <c r="K63" s="2"/>
      <c r="L63" s="2"/>
      <c r="M63" s="2"/>
      <c r="N63" s="2"/>
      <c r="O63" s="2">
        <f t="shared" si="22"/>
        <v>0</v>
      </c>
      <c r="P63" s="2">
        <f t="shared" si="23"/>
        <v>7</v>
      </c>
      <c r="Q63" s="2">
        <f t="shared" si="3"/>
      </c>
      <c r="S63" s="4">
        <v>62</v>
      </c>
      <c r="T63" s="8"/>
      <c r="U63" s="8"/>
      <c r="V63" s="8"/>
      <c r="W63" s="8"/>
      <c r="X63" s="8"/>
      <c r="Y63" s="8"/>
      <c r="Z63" s="8"/>
      <c r="AA63" s="8">
        <f t="shared" si="2"/>
        <v>0</v>
      </c>
      <c r="AC63" s="4">
        <v>62</v>
      </c>
      <c r="AD63" s="11">
        <f t="shared" si="4"/>
        <v>0</v>
      </c>
      <c r="AE63" s="8">
        <f t="shared" si="5"/>
        <v>0</v>
      </c>
      <c r="AF63" s="2">
        <f t="shared" si="6"/>
        <v>0</v>
      </c>
      <c r="AG63" s="9">
        <f t="shared" si="7"/>
        <v>0</v>
      </c>
      <c r="AH63" s="2">
        <f t="shared" si="8"/>
        <v>0</v>
      </c>
      <c r="AI63" s="9">
        <f t="shared" si="9"/>
        <v>0</v>
      </c>
      <c r="AJ63" s="2">
        <f t="shared" si="10"/>
        <v>0</v>
      </c>
      <c r="AK63" s="9">
        <f t="shared" si="11"/>
        <v>0</v>
      </c>
      <c r="AL63" s="2">
        <f t="shared" si="12"/>
        <v>0</v>
      </c>
      <c r="AM63" s="9">
        <f t="shared" si="13"/>
        <v>0</v>
      </c>
      <c r="AN63" s="2">
        <f t="shared" si="14"/>
        <v>0</v>
      </c>
      <c r="AO63" s="9">
        <f t="shared" si="15"/>
        <v>0</v>
      </c>
      <c r="AP63" s="10">
        <f t="shared" si="16"/>
        <v>0</v>
      </c>
      <c r="AQ63" s="9">
        <f t="shared" si="17"/>
        <v>0</v>
      </c>
      <c r="AR63" s="2">
        <f t="shared" si="18"/>
        <v>0</v>
      </c>
      <c r="AS63" s="9">
        <f t="shared" si="19"/>
        <v>0</v>
      </c>
      <c r="AT63" s="9">
        <f t="shared" si="20"/>
        <v>0</v>
      </c>
      <c r="AU63" s="9">
        <f t="shared" si="21"/>
        <v>0</v>
      </c>
    </row>
    <row r="64" spans="7:47" ht="12.75">
      <c r="G64" s="4">
        <v>63</v>
      </c>
      <c r="H64" s="5"/>
      <c r="I64" s="2"/>
      <c r="J64" s="2"/>
      <c r="K64" s="2"/>
      <c r="L64" s="2"/>
      <c r="M64" s="2"/>
      <c r="N64" s="2"/>
      <c r="O64" s="2">
        <f t="shared" si="22"/>
        <v>0</v>
      </c>
      <c r="P64" s="2">
        <f t="shared" si="23"/>
        <v>7</v>
      </c>
      <c r="Q64" s="2">
        <f t="shared" si="3"/>
      </c>
      <c r="S64" s="4">
        <v>63</v>
      </c>
      <c r="T64" s="8"/>
      <c r="U64" s="8"/>
      <c r="V64" s="8"/>
      <c r="W64" s="8"/>
      <c r="X64" s="8"/>
      <c r="Y64" s="8"/>
      <c r="Z64" s="8"/>
      <c r="AA64" s="8">
        <f t="shared" si="2"/>
        <v>0</v>
      </c>
      <c r="AC64" s="4">
        <v>63</v>
      </c>
      <c r="AD64" s="11">
        <f t="shared" si="4"/>
        <v>0</v>
      </c>
      <c r="AE64" s="8">
        <f t="shared" si="5"/>
        <v>0</v>
      </c>
      <c r="AF64" s="2">
        <f t="shared" si="6"/>
        <v>0</v>
      </c>
      <c r="AG64" s="9">
        <f t="shared" si="7"/>
        <v>0</v>
      </c>
      <c r="AH64" s="2">
        <f t="shared" si="8"/>
        <v>0</v>
      </c>
      <c r="AI64" s="9">
        <f t="shared" si="9"/>
        <v>0</v>
      </c>
      <c r="AJ64" s="2">
        <f t="shared" si="10"/>
        <v>0</v>
      </c>
      <c r="AK64" s="9">
        <f t="shared" si="11"/>
        <v>0</v>
      </c>
      <c r="AL64" s="2">
        <f t="shared" si="12"/>
        <v>0</v>
      </c>
      <c r="AM64" s="9">
        <f t="shared" si="13"/>
        <v>0</v>
      </c>
      <c r="AN64" s="2">
        <f t="shared" si="14"/>
        <v>0</v>
      </c>
      <c r="AO64" s="9">
        <f t="shared" si="15"/>
        <v>0</v>
      </c>
      <c r="AP64" s="10">
        <f t="shared" si="16"/>
        <v>0</v>
      </c>
      <c r="AQ64" s="9">
        <f t="shared" si="17"/>
        <v>0</v>
      </c>
      <c r="AR64" s="2">
        <f t="shared" si="18"/>
        <v>0</v>
      </c>
      <c r="AS64" s="9">
        <f t="shared" si="19"/>
        <v>0</v>
      </c>
      <c r="AT64" s="9">
        <f t="shared" si="20"/>
        <v>0</v>
      </c>
      <c r="AU64" s="9">
        <f t="shared" si="21"/>
        <v>0</v>
      </c>
    </row>
    <row r="65" spans="7:47" ht="12.75">
      <c r="G65" s="4">
        <v>64</v>
      </c>
      <c r="H65" s="5"/>
      <c r="I65" s="2"/>
      <c r="J65" s="2"/>
      <c r="K65" s="2"/>
      <c r="L65" s="2"/>
      <c r="M65" s="2"/>
      <c r="N65" s="2"/>
      <c r="O65" s="2">
        <f t="shared" si="22"/>
        <v>0</v>
      </c>
      <c r="P65" s="2">
        <f t="shared" si="23"/>
        <v>7</v>
      </c>
      <c r="Q65" s="2">
        <f t="shared" si="3"/>
      </c>
      <c r="S65" s="4">
        <v>64</v>
      </c>
      <c r="T65" s="8"/>
      <c r="U65" s="8"/>
      <c r="V65" s="8"/>
      <c r="W65" s="8"/>
      <c r="X65" s="8"/>
      <c r="Y65" s="8"/>
      <c r="Z65" s="8"/>
      <c r="AA65" s="8">
        <f t="shared" si="2"/>
        <v>0</v>
      </c>
      <c r="AC65" s="4">
        <v>64</v>
      </c>
      <c r="AD65" s="11">
        <f t="shared" si="4"/>
        <v>0</v>
      </c>
      <c r="AE65" s="8">
        <f t="shared" si="5"/>
        <v>0</v>
      </c>
      <c r="AF65" s="2">
        <f t="shared" si="6"/>
        <v>0</v>
      </c>
      <c r="AG65" s="9">
        <f t="shared" si="7"/>
        <v>0</v>
      </c>
      <c r="AH65" s="2">
        <f t="shared" si="8"/>
        <v>0</v>
      </c>
      <c r="AI65" s="9">
        <f t="shared" si="9"/>
        <v>0</v>
      </c>
      <c r="AJ65" s="2">
        <f t="shared" si="10"/>
        <v>0</v>
      </c>
      <c r="AK65" s="9">
        <f t="shared" si="11"/>
        <v>0</v>
      </c>
      <c r="AL65" s="2">
        <f t="shared" si="12"/>
        <v>0</v>
      </c>
      <c r="AM65" s="9">
        <f t="shared" si="13"/>
        <v>0</v>
      </c>
      <c r="AN65" s="2">
        <f t="shared" si="14"/>
        <v>0</v>
      </c>
      <c r="AO65" s="9">
        <f t="shared" si="15"/>
        <v>0</v>
      </c>
      <c r="AP65" s="10">
        <f t="shared" si="16"/>
        <v>0</v>
      </c>
      <c r="AQ65" s="9">
        <f t="shared" si="17"/>
        <v>0</v>
      </c>
      <c r="AR65" s="2">
        <f t="shared" si="18"/>
        <v>0</v>
      </c>
      <c r="AS65" s="9">
        <f t="shared" si="19"/>
        <v>0</v>
      </c>
      <c r="AT65" s="9">
        <f t="shared" si="20"/>
        <v>0</v>
      </c>
      <c r="AU65" s="9">
        <f t="shared" si="21"/>
        <v>0</v>
      </c>
    </row>
    <row r="66" spans="7:47" ht="12.75">
      <c r="G66" s="4">
        <v>65</v>
      </c>
      <c r="H66" s="5"/>
      <c r="I66" s="2"/>
      <c r="J66" s="2"/>
      <c r="K66" s="2"/>
      <c r="L66" s="2"/>
      <c r="M66" s="2"/>
      <c r="N66" s="2"/>
      <c r="O66" s="2">
        <f aca="true" t="shared" si="24" ref="O66:O71">SUM(H66:N66)</f>
        <v>0</v>
      </c>
      <c r="P66" s="2">
        <f aca="true" t="shared" si="25" ref="P66:P71">($E$11)-O66</f>
        <v>7</v>
      </c>
      <c r="Q66" s="2">
        <f t="shared" si="3"/>
      </c>
      <c r="S66" s="4">
        <v>65</v>
      </c>
      <c r="T66" s="8"/>
      <c r="U66" s="8"/>
      <c r="V66" s="8"/>
      <c r="W66" s="8"/>
      <c r="X66" s="8"/>
      <c r="Y66" s="8"/>
      <c r="Z66" s="8"/>
      <c r="AA66" s="8">
        <f aca="true" t="shared" si="26" ref="AA66:AA71">SUM(T66:Z66)</f>
        <v>0</v>
      </c>
      <c r="AC66" s="4">
        <v>65</v>
      </c>
      <c r="AD66" s="11">
        <f t="shared" si="4"/>
        <v>0</v>
      </c>
      <c r="AE66" s="8">
        <f t="shared" si="5"/>
        <v>0</v>
      </c>
      <c r="AF66" s="2">
        <f t="shared" si="6"/>
        <v>0</v>
      </c>
      <c r="AG66" s="9">
        <f t="shared" si="7"/>
        <v>0</v>
      </c>
      <c r="AH66" s="2">
        <f t="shared" si="8"/>
        <v>0</v>
      </c>
      <c r="AI66" s="9">
        <f t="shared" si="9"/>
        <v>0</v>
      </c>
      <c r="AJ66" s="2">
        <f t="shared" si="10"/>
        <v>0</v>
      </c>
      <c r="AK66" s="9">
        <f t="shared" si="11"/>
        <v>0</v>
      </c>
      <c r="AL66" s="2">
        <f t="shared" si="12"/>
        <v>0</v>
      </c>
      <c r="AM66" s="9">
        <f t="shared" si="13"/>
        <v>0</v>
      </c>
      <c r="AN66" s="2">
        <f t="shared" si="14"/>
        <v>0</v>
      </c>
      <c r="AO66" s="9">
        <f t="shared" si="15"/>
        <v>0</v>
      </c>
      <c r="AP66" s="10">
        <f t="shared" si="16"/>
        <v>0</v>
      </c>
      <c r="AQ66" s="9">
        <f t="shared" si="17"/>
        <v>0</v>
      </c>
      <c r="AR66" s="2">
        <f t="shared" si="18"/>
        <v>0</v>
      </c>
      <c r="AS66" s="9">
        <f t="shared" si="19"/>
        <v>0</v>
      </c>
      <c r="AT66" s="9">
        <f t="shared" si="20"/>
        <v>0</v>
      </c>
      <c r="AU66" s="9">
        <f t="shared" si="21"/>
        <v>0</v>
      </c>
    </row>
    <row r="67" spans="7:47" ht="12.75">
      <c r="G67" s="4">
        <v>66</v>
      </c>
      <c r="H67" s="5"/>
      <c r="I67" s="2"/>
      <c r="J67" s="2"/>
      <c r="K67" s="2"/>
      <c r="L67" s="2"/>
      <c r="M67" s="2"/>
      <c r="N67" s="2"/>
      <c r="O67" s="2">
        <f t="shared" si="24"/>
        <v>0</v>
      </c>
      <c r="P67" s="2">
        <f t="shared" si="25"/>
        <v>7</v>
      </c>
      <c r="Q67" s="2">
        <f>IF(P67=0,"Do mety","")</f>
      </c>
      <c r="S67" s="4">
        <v>66</v>
      </c>
      <c r="T67" s="8"/>
      <c r="U67" s="8"/>
      <c r="V67" s="8"/>
      <c r="W67" s="8"/>
      <c r="X67" s="8"/>
      <c r="Y67" s="8"/>
      <c r="Z67" s="8"/>
      <c r="AA67" s="8">
        <f t="shared" si="26"/>
        <v>0</v>
      </c>
      <c r="AC67" s="4">
        <v>66</v>
      </c>
      <c r="AD67" s="11">
        <f>H67</f>
        <v>0</v>
      </c>
      <c r="AE67" s="8">
        <f>T67</f>
        <v>0</v>
      </c>
      <c r="AF67" s="2">
        <f>I67</f>
        <v>0</v>
      </c>
      <c r="AG67" s="9">
        <f>U67</f>
        <v>0</v>
      </c>
      <c r="AH67" s="2">
        <f>J67</f>
        <v>0</v>
      </c>
      <c r="AI67" s="9">
        <f>V67</f>
        <v>0</v>
      </c>
      <c r="AJ67" s="2">
        <f>K67</f>
        <v>0</v>
      </c>
      <c r="AK67" s="9">
        <f>W67</f>
        <v>0</v>
      </c>
      <c r="AL67" s="2">
        <f>L67</f>
        <v>0</v>
      </c>
      <c r="AM67" s="9">
        <f>X67</f>
        <v>0</v>
      </c>
      <c r="AN67" s="2">
        <f>M67</f>
        <v>0</v>
      </c>
      <c r="AO67" s="9">
        <f>Y67</f>
        <v>0</v>
      </c>
      <c r="AP67" s="10">
        <f>N67</f>
        <v>0</v>
      </c>
      <c r="AQ67" s="9">
        <f>Z67</f>
        <v>0</v>
      </c>
      <c r="AR67" s="2">
        <f aca="true" t="shared" si="27" ref="AR67:AS71">AD67+AF67+AH67+AJ67+AL67+AN67+AP67</f>
        <v>0</v>
      </c>
      <c r="AS67" s="9">
        <f t="shared" si="27"/>
        <v>0</v>
      </c>
      <c r="AT67" s="9">
        <f>MAX(AE67,AG67,AI67,AK67,AM67,AO67,AQ67)</f>
        <v>0</v>
      </c>
      <c r="AU67" s="9">
        <f>_xlfn.IFERROR(AT67/AR67,0)</f>
        <v>0</v>
      </c>
    </row>
    <row r="68" spans="7:47" ht="12.75">
      <c r="G68" s="4">
        <v>67</v>
      </c>
      <c r="H68" s="5"/>
      <c r="I68" s="2"/>
      <c r="J68" s="2"/>
      <c r="K68" s="2"/>
      <c r="L68" s="2"/>
      <c r="M68" s="2"/>
      <c r="N68" s="2"/>
      <c r="O68" s="2">
        <f t="shared" si="24"/>
        <v>0</v>
      </c>
      <c r="P68" s="2">
        <f t="shared" si="25"/>
        <v>7</v>
      </c>
      <c r="Q68" s="2">
        <f>IF(P68=0,"Do mety","")</f>
      </c>
      <c r="S68" s="4">
        <v>67</v>
      </c>
      <c r="T68" s="8"/>
      <c r="U68" s="8"/>
      <c r="V68" s="8"/>
      <c r="W68" s="8"/>
      <c r="X68" s="8"/>
      <c r="Y68" s="8"/>
      <c r="Z68" s="8"/>
      <c r="AA68" s="8">
        <f t="shared" si="26"/>
        <v>0</v>
      </c>
      <c r="AC68" s="4">
        <v>67</v>
      </c>
      <c r="AD68" s="11">
        <f>H68</f>
        <v>0</v>
      </c>
      <c r="AE68" s="8">
        <f>T68</f>
        <v>0</v>
      </c>
      <c r="AF68" s="2">
        <f>I68</f>
        <v>0</v>
      </c>
      <c r="AG68" s="9">
        <f>U68</f>
        <v>0</v>
      </c>
      <c r="AH68" s="2">
        <f>J68</f>
        <v>0</v>
      </c>
      <c r="AI68" s="9">
        <f>V68</f>
        <v>0</v>
      </c>
      <c r="AJ68" s="2">
        <f>K68</f>
        <v>0</v>
      </c>
      <c r="AK68" s="9">
        <f>W68</f>
        <v>0</v>
      </c>
      <c r="AL68" s="2">
        <f>L68</f>
        <v>0</v>
      </c>
      <c r="AM68" s="9">
        <f>X68</f>
        <v>0</v>
      </c>
      <c r="AN68" s="2">
        <f>M68</f>
        <v>0</v>
      </c>
      <c r="AO68" s="9">
        <f>Y68</f>
        <v>0</v>
      </c>
      <c r="AP68" s="10">
        <f>N68</f>
        <v>0</v>
      </c>
      <c r="AQ68" s="9">
        <f>Z68</f>
        <v>0</v>
      </c>
      <c r="AR68" s="2">
        <f t="shared" si="27"/>
        <v>0</v>
      </c>
      <c r="AS68" s="9">
        <f t="shared" si="27"/>
        <v>0</v>
      </c>
      <c r="AT68" s="9">
        <f>MAX(AE68,AG68,AI68,AK68,AM68,AO68,AQ68)</f>
        <v>0</v>
      </c>
      <c r="AU68" s="9">
        <f>_xlfn.IFERROR(AT68/AR68,0)</f>
        <v>0</v>
      </c>
    </row>
    <row r="69" spans="7:47" ht="12.75">
      <c r="G69" s="4">
        <v>68</v>
      </c>
      <c r="H69" s="5"/>
      <c r="I69" s="2"/>
      <c r="J69" s="2"/>
      <c r="K69" s="2"/>
      <c r="L69" s="2"/>
      <c r="M69" s="2"/>
      <c r="N69" s="2"/>
      <c r="O69" s="2">
        <f t="shared" si="24"/>
        <v>0</v>
      </c>
      <c r="P69" s="2">
        <f t="shared" si="25"/>
        <v>7</v>
      </c>
      <c r="Q69" s="2">
        <f>IF(P69=0,"Do mety","")</f>
      </c>
      <c r="S69" s="4">
        <v>68</v>
      </c>
      <c r="T69" s="8"/>
      <c r="U69" s="8"/>
      <c r="V69" s="8"/>
      <c r="W69" s="8"/>
      <c r="X69" s="8"/>
      <c r="Y69" s="8"/>
      <c r="Z69" s="8"/>
      <c r="AA69" s="8">
        <f t="shared" si="26"/>
        <v>0</v>
      </c>
      <c r="AC69" s="4">
        <v>68</v>
      </c>
      <c r="AD69" s="11">
        <f>H69</f>
        <v>0</v>
      </c>
      <c r="AE69" s="8">
        <f>T69</f>
        <v>0</v>
      </c>
      <c r="AF69" s="2">
        <f>I69</f>
        <v>0</v>
      </c>
      <c r="AG69" s="9">
        <f>U69</f>
        <v>0</v>
      </c>
      <c r="AH69" s="2">
        <f>J69</f>
        <v>0</v>
      </c>
      <c r="AI69" s="9">
        <f>V69</f>
        <v>0</v>
      </c>
      <c r="AJ69" s="2">
        <f>K69</f>
        <v>0</v>
      </c>
      <c r="AK69" s="9">
        <f>W69</f>
        <v>0</v>
      </c>
      <c r="AL69" s="2">
        <f>L69</f>
        <v>0</v>
      </c>
      <c r="AM69" s="9">
        <f>X69</f>
        <v>0</v>
      </c>
      <c r="AN69" s="2">
        <f>M69</f>
        <v>0</v>
      </c>
      <c r="AO69" s="9">
        <f>Y69</f>
        <v>0</v>
      </c>
      <c r="AP69" s="10">
        <f>N69</f>
        <v>0</v>
      </c>
      <c r="AQ69" s="9">
        <f>Z69</f>
        <v>0</v>
      </c>
      <c r="AR69" s="2">
        <f t="shared" si="27"/>
        <v>0</v>
      </c>
      <c r="AS69" s="9">
        <f t="shared" si="27"/>
        <v>0</v>
      </c>
      <c r="AT69" s="9">
        <f>MAX(AE69,AG69,AI69,AK69,AM69,AO69,AQ69)</f>
        <v>0</v>
      </c>
      <c r="AU69" s="9">
        <f>_xlfn.IFERROR(AT69/AR69,0)</f>
        <v>0</v>
      </c>
    </row>
    <row r="70" spans="7:47" ht="12.75">
      <c r="G70" s="4">
        <v>69</v>
      </c>
      <c r="H70" s="5"/>
      <c r="I70" s="2"/>
      <c r="J70" s="2"/>
      <c r="K70" s="2"/>
      <c r="L70" s="2"/>
      <c r="M70" s="2"/>
      <c r="N70" s="2"/>
      <c r="O70" s="2">
        <f t="shared" si="24"/>
        <v>0</v>
      </c>
      <c r="P70" s="2">
        <f t="shared" si="25"/>
        <v>7</v>
      </c>
      <c r="Q70" s="2">
        <f>IF(P70=0,"Do mety","")</f>
      </c>
      <c r="S70" s="4">
        <v>69</v>
      </c>
      <c r="T70" s="8"/>
      <c r="U70" s="8"/>
      <c r="V70" s="8"/>
      <c r="W70" s="8"/>
      <c r="X70" s="8"/>
      <c r="Y70" s="8"/>
      <c r="Z70" s="8"/>
      <c r="AA70" s="8">
        <f t="shared" si="26"/>
        <v>0</v>
      </c>
      <c r="AC70" s="4">
        <v>69</v>
      </c>
      <c r="AD70" s="11">
        <f>H70</f>
        <v>0</v>
      </c>
      <c r="AE70" s="8">
        <f>T70</f>
        <v>0</v>
      </c>
      <c r="AF70" s="2">
        <f>I70</f>
        <v>0</v>
      </c>
      <c r="AG70" s="9">
        <f>U70</f>
        <v>0</v>
      </c>
      <c r="AH70" s="2">
        <f>J70</f>
        <v>0</v>
      </c>
      <c r="AI70" s="9">
        <f>V70</f>
        <v>0</v>
      </c>
      <c r="AJ70" s="2">
        <f>K70</f>
        <v>0</v>
      </c>
      <c r="AK70" s="9">
        <f>W70</f>
        <v>0</v>
      </c>
      <c r="AL70" s="2">
        <f>L70</f>
        <v>0</v>
      </c>
      <c r="AM70" s="9">
        <f>X70</f>
        <v>0</v>
      </c>
      <c r="AN70" s="2">
        <f>M70</f>
        <v>0</v>
      </c>
      <c r="AO70" s="9">
        <f>Y70</f>
        <v>0</v>
      </c>
      <c r="AP70" s="10">
        <f>N70</f>
        <v>0</v>
      </c>
      <c r="AQ70" s="9">
        <f>Z70</f>
        <v>0</v>
      </c>
      <c r="AR70" s="2">
        <f t="shared" si="27"/>
        <v>0</v>
      </c>
      <c r="AS70" s="9">
        <f t="shared" si="27"/>
        <v>0</v>
      </c>
      <c r="AT70" s="9">
        <f>MAX(AE70,AG70,AI70,AK70,AM70,AO70,AQ70)</f>
        <v>0</v>
      </c>
      <c r="AU70" s="9">
        <f>_xlfn.IFERROR(AT70/AR70,0)</f>
        <v>0</v>
      </c>
    </row>
    <row r="71" spans="7:47" ht="12.75">
      <c r="G71" s="4">
        <v>70</v>
      </c>
      <c r="H71" s="5"/>
      <c r="I71" s="2"/>
      <c r="J71" s="2"/>
      <c r="K71" s="2"/>
      <c r="L71" s="2"/>
      <c r="M71" s="2"/>
      <c r="N71" s="2"/>
      <c r="O71" s="2">
        <f t="shared" si="24"/>
        <v>0</v>
      </c>
      <c r="P71" s="2">
        <f t="shared" si="25"/>
        <v>7</v>
      </c>
      <c r="Q71" s="2">
        <f>IF(P71=0,"Do mety","")</f>
      </c>
      <c r="S71" s="4">
        <v>70</v>
      </c>
      <c r="T71" s="8"/>
      <c r="U71" s="8"/>
      <c r="V71" s="8"/>
      <c r="W71" s="8"/>
      <c r="X71" s="8"/>
      <c r="Y71" s="8"/>
      <c r="Z71" s="8"/>
      <c r="AA71" s="8">
        <f t="shared" si="26"/>
        <v>0</v>
      </c>
      <c r="AC71" s="4">
        <v>70</v>
      </c>
      <c r="AD71" s="11">
        <f>H71</f>
        <v>0</v>
      </c>
      <c r="AE71" s="8">
        <f>T71</f>
        <v>0</v>
      </c>
      <c r="AF71" s="2">
        <f>I71</f>
        <v>0</v>
      </c>
      <c r="AG71" s="9">
        <f>U71</f>
        <v>0</v>
      </c>
      <c r="AH71" s="2">
        <f>J71</f>
        <v>0</v>
      </c>
      <c r="AI71" s="9">
        <f>V71</f>
        <v>0</v>
      </c>
      <c r="AJ71" s="2">
        <f>K71</f>
        <v>0</v>
      </c>
      <c r="AK71" s="9">
        <f>W71</f>
        <v>0</v>
      </c>
      <c r="AL71" s="2">
        <f>L71</f>
        <v>0</v>
      </c>
      <c r="AM71" s="9">
        <f>X71</f>
        <v>0</v>
      </c>
      <c r="AN71" s="2">
        <f>M71</f>
        <v>0</v>
      </c>
      <c r="AO71" s="9">
        <f>Y71</f>
        <v>0</v>
      </c>
      <c r="AP71" s="10">
        <f>N71</f>
        <v>0</v>
      </c>
      <c r="AQ71" s="9">
        <f>Z71</f>
        <v>0</v>
      </c>
      <c r="AR71" s="2">
        <f t="shared" si="27"/>
        <v>0</v>
      </c>
      <c r="AS71" s="9">
        <f t="shared" si="27"/>
        <v>0</v>
      </c>
      <c r="AT71" s="9">
        <f>MAX(AE71,AG71,AI71,AK71,AM71,AO71,AQ71)</f>
        <v>0</v>
      </c>
      <c r="AU71" s="9">
        <f>_xlfn.IFERROR(AT71/AR71,0)</f>
        <v>0</v>
      </c>
    </row>
  </sheetData>
  <sheetProtection/>
  <mergeCells count="2">
    <mergeCell ref="D7:D8"/>
    <mergeCell ref="E7:E8"/>
  </mergeCells>
  <conditionalFormatting sqref="P2:P71">
    <cfRule type="cellIs" priority="8" dxfId="8" operator="equal">
      <formula>0</formula>
    </cfRule>
  </conditionalFormatting>
  <conditionalFormatting sqref="Q2:Q71">
    <cfRule type="containsText" priority="7" dxfId="9" operator="containsText" text="Do mety">
      <formula>NOT(ISERROR(SEARCH("Do mety",Q2)))</formula>
    </cfRule>
  </conditionalFormatting>
  <conditionalFormatting sqref="E7">
    <cfRule type="containsText" priority="6" dxfId="9" operator="containsText" text="Do mety">
      <formula>NOT(ISERROR(SEARCH("Do mety",E7)))</formula>
    </cfRule>
  </conditionalFormatting>
  <conditionalFormatting sqref="AD2:AS71">
    <cfRule type="cellIs" priority="3" dxfId="10" operator="greaterThan">
      <formula>0</formula>
    </cfRule>
  </conditionalFormatting>
  <conditionalFormatting sqref="AT2:AT71">
    <cfRule type="cellIs" priority="2" dxfId="10" operator="greaterThan">
      <formula>0</formula>
    </cfRule>
  </conditionalFormatting>
  <conditionalFormatting sqref="AU2:AU71">
    <cfRule type="cellIs" priority="1" dxfId="1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2.8515625" style="0" bestFit="1" customWidth="1"/>
    <col min="2" max="2" width="18.00390625" style="0" customWidth="1"/>
    <col min="3" max="4" width="12.8515625" style="0" bestFit="1" customWidth="1"/>
    <col min="5" max="5" width="7.8515625" style="0" bestFit="1" customWidth="1"/>
  </cols>
  <sheetData>
    <row r="1" spans="1:5" ht="22.5">
      <c r="A1" s="13" t="s">
        <v>1</v>
      </c>
      <c r="B1" s="13" t="s">
        <v>44</v>
      </c>
      <c r="C1" s="13" t="s">
        <v>14</v>
      </c>
      <c r="D1" s="13" t="s">
        <v>16</v>
      </c>
      <c r="E1" t="s">
        <v>43</v>
      </c>
    </row>
    <row r="2" spans="1:5" ht="15">
      <c r="A2" s="4">
        <v>16</v>
      </c>
      <c r="B2" s="4" t="s">
        <v>46</v>
      </c>
      <c r="C2" s="11">
        <v>1</v>
      </c>
      <c r="D2" s="20">
        <v>0.8777777777777778</v>
      </c>
      <c r="E2" s="26">
        <v>1</v>
      </c>
    </row>
    <row r="3" spans="1:5" ht="15">
      <c r="A3" s="4">
        <v>50</v>
      </c>
      <c r="B3" s="4" t="s">
        <v>58</v>
      </c>
      <c r="C3" s="11">
        <v>1</v>
      </c>
      <c r="D3" s="20">
        <v>0.8805555555555555</v>
      </c>
      <c r="E3" s="26">
        <v>2</v>
      </c>
    </row>
    <row r="4" spans="1:5" ht="15">
      <c r="A4" s="4">
        <v>6</v>
      </c>
      <c r="B4" s="4" t="s">
        <v>57</v>
      </c>
      <c r="C4" s="11">
        <v>1</v>
      </c>
      <c r="D4" s="20">
        <v>0.8930555555555556</v>
      </c>
      <c r="E4" s="26">
        <v>3</v>
      </c>
    </row>
    <row r="5" spans="1:5" ht="15">
      <c r="A5" s="4">
        <v>10</v>
      </c>
      <c r="B5" s="4" t="s">
        <v>51</v>
      </c>
      <c r="C5" s="11">
        <v>1</v>
      </c>
      <c r="D5" s="20">
        <v>0.8937499999999999</v>
      </c>
      <c r="E5">
        <v>4</v>
      </c>
    </row>
    <row r="6" spans="1:5" ht="15">
      <c r="A6" s="4">
        <v>8</v>
      </c>
      <c r="B6" s="4" t="s">
        <v>48</v>
      </c>
      <c r="C6" s="11">
        <v>1</v>
      </c>
      <c r="D6" s="20">
        <v>0.9500000000000001</v>
      </c>
      <c r="E6">
        <v>5</v>
      </c>
    </row>
    <row r="7" spans="1:5" ht="15">
      <c r="A7" s="4">
        <v>2</v>
      </c>
      <c r="B7" s="4" t="s">
        <v>45</v>
      </c>
      <c r="C7" s="11">
        <v>1</v>
      </c>
      <c r="D7" s="20">
        <v>1.0069444444444444</v>
      </c>
      <c r="E7">
        <v>6</v>
      </c>
    </row>
    <row r="8" spans="1:5" ht="15">
      <c r="A8" s="4">
        <v>9</v>
      </c>
      <c r="B8" s="4" t="s">
        <v>54</v>
      </c>
      <c r="C8" s="11">
        <v>1</v>
      </c>
      <c r="D8" s="20">
        <v>1.0354166666666667</v>
      </c>
      <c r="E8">
        <v>7</v>
      </c>
    </row>
    <row r="9" spans="1:5" ht="15">
      <c r="A9" s="4">
        <v>17</v>
      </c>
      <c r="B9" s="4" t="s">
        <v>53</v>
      </c>
      <c r="C9" s="11">
        <v>1</v>
      </c>
      <c r="D9" s="20">
        <v>1.0576388888888888</v>
      </c>
      <c r="E9">
        <v>8</v>
      </c>
    </row>
    <row r="10" spans="1:5" ht="15">
      <c r="A10" s="4">
        <v>15</v>
      </c>
      <c r="B10" s="4" t="s">
        <v>50</v>
      </c>
      <c r="C10" s="11">
        <v>1</v>
      </c>
      <c r="D10" s="20">
        <v>1.117361111111111</v>
      </c>
      <c r="E10">
        <v>9</v>
      </c>
    </row>
    <row r="11" spans="1:5" ht="15">
      <c r="A11" s="4">
        <v>20</v>
      </c>
      <c r="B11" s="4" t="s">
        <v>55</v>
      </c>
      <c r="C11" s="11">
        <v>1</v>
      </c>
      <c r="D11" s="20">
        <v>1.1819444444444445</v>
      </c>
      <c r="E11">
        <v>10</v>
      </c>
    </row>
    <row r="12" spans="1:5" ht="15">
      <c r="A12" s="4">
        <v>3</v>
      </c>
      <c r="B12" s="4" t="s">
        <v>56</v>
      </c>
      <c r="C12" s="11">
        <v>1</v>
      </c>
      <c r="D12" s="20">
        <v>1.315972222222222</v>
      </c>
      <c r="E12">
        <v>11</v>
      </c>
    </row>
    <row r="13" spans="1:5" ht="15">
      <c r="A13" s="4">
        <v>12</v>
      </c>
      <c r="B13" s="4" t="s">
        <v>52</v>
      </c>
      <c r="C13" s="11">
        <v>1</v>
      </c>
      <c r="D13" s="20">
        <v>1.4069444444444443</v>
      </c>
      <c r="E13">
        <v>12</v>
      </c>
    </row>
    <row r="14" spans="1:5" ht="15">
      <c r="A14" s="4">
        <v>18</v>
      </c>
      <c r="B14" s="4" t="s">
        <v>49</v>
      </c>
      <c r="C14" s="11">
        <v>1</v>
      </c>
      <c r="D14" s="20">
        <v>2.0430555555555556</v>
      </c>
      <c r="E14">
        <v>13</v>
      </c>
    </row>
    <row r="15" spans="1:5" ht="15">
      <c r="A15" s="4">
        <v>7</v>
      </c>
      <c r="B15" s="4" t="s">
        <v>47</v>
      </c>
      <c r="C15" s="21" t="s">
        <v>59</v>
      </c>
      <c r="D15" s="22" t="s">
        <v>60</v>
      </c>
      <c r="E15">
        <v>14</v>
      </c>
    </row>
  </sheetData>
  <sheetProtection/>
  <autoFilter ref="A1:D14">
    <sortState ref="A2:D15">
      <sortCondition sortBy="value" ref="D2:D15"/>
    </sortState>
  </autoFilter>
  <conditionalFormatting sqref="C2:D14">
    <cfRule type="cellIs" priority="2" dxfId="10" operator="greaterThan">
      <formula>0</formula>
    </cfRule>
  </conditionalFormatting>
  <conditionalFormatting sqref="C15:D15">
    <cfRule type="cellIs" priority="1" dxfId="1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20.421875" style="0" bestFit="1" customWidth="1"/>
    <col min="4" max="4" width="9.8515625" style="0" bestFit="1" customWidth="1"/>
    <col min="5" max="5" width="10.28125" style="0" customWidth="1"/>
    <col min="6" max="6" width="22.28125" style="0" bestFit="1" customWidth="1"/>
    <col min="7" max="7" width="10.28125" style="0" customWidth="1"/>
    <col min="12" max="12" width="30.140625" style="0" bestFit="1" customWidth="1"/>
  </cols>
  <sheetData>
    <row r="1" spans="1:8" ht="15">
      <c r="A1" t="s">
        <v>28</v>
      </c>
      <c r="B1" t="s">
        <v>1</v>
      </c>
      <c r="C1" t="s">
        <v>29</v>
      </c>
      <c r="D1" t="s">
        <v>37</v>
      </c>
      <c r="E1" t="s">
        <v>38</v>
      </c>
      <c r="F1" t="s">
        <v>79</v>
      </c>
      <c r="G1" t="s">
        <v>42</v>
      </c>
      <c r="H1" t="s">
        <v>43</v>
      </c>
    </row>
    <row r="2" spans="1:11" ht="15">
      <c r="A2" s="23" t="s">
        <v>76</v>
      </c>
      <c r="B2" s="23">
        <v>14</v>
      </c>
      <c r="C2" s="23" t="s">
        <v>35</v>
      </c>
      <c r="D2" s="24">
        <f>VLOOKUP($B2,Arkusz1!$AC:$AS,16,0)</f>
        <v>2</v>
      </c>
      <c r="E2" s="25">
        <f>VLOOKUP($B2,Arkusz1!$AC:$AT,18,0)</f>
        <v>0.02515046296296296</v>
      </c>
      <c r="F2" s="25">
        <f>E2/D2</f>
        <v>0.01257523148148148</v>
      </c>
      <c r="G2" s="23" t="s">
        <v>39</v>
      </c>
      <c r="H2" s="23">
        <v>1</v>
      </c>
      <c r="K2" t="s">
        <v>78</v>
      </c>
    </row>
    <row r="3" spans="1:12" ht="15">
      <c r="A3" s="23" t="s">
        <v>76</v>
      </c>
      <c r="B3" s="23">
        <v>19</v>
      </c>
      <c r="C3" s="23" t="s">
        <v>36</v>
      </c>
      <c r="D3" s="24">
        <f>VLOOKUP($B3,Arkusz1!$AC:$AS,16,0)</f>
        <v>2</v>
      </c>
      <c r="E3" s="25">
        <f>VLOOKUP($B3,Arkusz1!$AC:$AT,18,0)</f>
        <v>0.027222222222222228</v>
      </c>
      <c r="F3" s="25">
        <f>E3/D3</f>
        <v>0.013611111111111114</v>
      </c>
      <c r="G3" s="23" t="s">
        <v>39</v>
      </c>
      <c r="H3" s="23">
        <v>2</v>
      </c>
      <c r="K3" t="s">
        <v>76</v>
      </c>
      <c r="L3" t="s">
        <v>80</v>
      </c>
    </row>
    <row r="4" spans="1:12" ht="15">
      <c r="A4" s="23" t="s">
        <v>76</v>
      </c>
      <c r="B4" s="23">
        <v>11</v>
      </c>
      <c r="C4" s="23" t="s">
        <v>61</v>
      </c>
      <c r="D4" s="24">
        <f>VLOOKUP($B4,Arkusz1!$AC:$AS,16,0)</f>
        <v>2</v>
      </c>
      <c r="E4" s="25">
        <f>VLOOKUP($B4,Arkusz1!$AC:$AT,18,0)</f>
        <v>0.030243055555555554</v>
      </c>
      <c r="F4" s="25">
        <f>E4/D4</f>
        <v>0.015121527777777777</v>
      </c>
      <c r="G4" s="23" t="s">
        <v>39</v>
      </c>
      <c r="H4" s="23">
        <v>3</v>
      </c>
      <c r="K4" t="s">
        <v>25</v>
      </c>
      <c r="L4" t="s">
        <v>77</v>
      </c>
    </row>
    <row r="5" spans="1:8" ht="15">
      <c r="A5" s="26" t="s">
        <v>25</v>
      </c>
      <c r="B5" s="26">
        <v>23</v>
      </c>
      <c r="C5" s="26" t="s">
        <v>71</v>
      </c>
      <c r="D5" s="27">
        <f>VLOOKUP($B5,Arkusz1!$AC:$AS,16,0)</f>
        <v>7</v>
      </c>
      <c r="E5" s="28">
        <f>VLOOKUP($B5,Arkusz1!$AC:$AT,18,0)</f>
        <v>0.07291666666666667</v>
      </c>
      <c r="F5" s="28">
        <f>E5/D5</f>
        <v>0.010416666666666668</v>
      </c>
      <c r="G5" s="26" t="s">
        <v>39</v>
      </c>
      <c r="H5" s="26">
        <v>1</v>
      </c>
    </row>
    <row r="6" spans="1:8" ht="15">
      <c r="A6" s="26" t="s">
        <v>25</v>
      </c>
      <c r="B6" s="26">
        <v>32</v>
      </c>
      <c r="C6" s="26" t="s">
        <v>34</v>
      </c>
      <c r="D6" s="27">
        <f>VLOOKUP($B6,Arkusz1!$AC:$AS,16,0)</f>
        <v>7</v>
      </c>
      <c r="E6" s="28">
        <f>VLOOKUP($B6,Arkusz1!$AC:$AT,18,0)</f>
        <v>0.07377314814814816</v>
      </c>
      <c r="F6" s="28">
        <f>E6/D6</f>
        <v>0.010539021164021166</v>
      </c>
      <c r="G6" s="26" t="s">
        <v>39</v>
      </c>
      <c r="H6" s="26">
        <v>2</v>
      </c>
    </row>
    <row r="7" spans="1:8" ht="15">
      <c r="A7" s="26" t="s">
        <v>25</v>
      </c>
      <c r="B7" s="26">
        <v>25</v>
      </c>
      <c r="C7" s="26" t="s">
        <v>69</v>
      </c>
      <c r="D7" s="27">
        <v>7</v>
      </c>
      <c r="E7" s="28">
        <f>VLOOKUP($B7,Arkusz1!$AC:$AT,18,0)</f>
        <v>0.0743287037037037</v>
      </c>
      <c r="F7" s="28">
        <f>E7/D7</f>
        <v>0.010618386243386244</v>
      </c>
      <c r="G7" s="26" t="s">
        <v>39</v>
      </c>
      <c r="H7" s="26">
        <v>3</v>
      </c>
    </row>
    <row r="8" spans="1:8" ht="15">
      <c r="A8" s="26" t="s">
        <v>25</v>
      </c>
      <c r="B8" s="26">
        <v>34</v>
      </c>
      <c r="C8" s="26" t="s">
        <v>74</v>
      </c>
      <c r="D8" s="27">
        <f>VLOOKUP($B8,Arkusz1!$AC:$AS,16,0)</f>
        <v>7</v>
      </c>
      <c r="E8" s="28">
        <f>VLOOKUP($B8,Arkusz1!$AC:$AT,18,0)</f>
        <v>0.08116898148148148</v>
      </c>
      <c r="F8" s="28">
        <f>E8/D8</f>
        <v>0.011595568783068782</v>
      </c>
      <c r="G8" s="26" t="s">
        <v>39</v>
      </c>
      <c r="H8" s="26">
        <v>4</v>
      </c>
    </row>
    <row r="9" spans="1:8" ht="15">
      <c r="A9" s="26" t="s">
        <v>25</v>
      </c>
      <c r="B9" s="26">
        <v>27</v>
      </c>
      <c r="C9" s="26" t="s">
        <v>63</v>
      </c>
      <c r="D9" s="27">
        <f>VLOOKUP($B9,Arkusz1!$AC:$AS,16,0)</f>
        <v>7</v>
      </c>
      <c r="E9" s="28">
        <f>VLOOKUP($B9,Arkusz1!$AC:$AT,18,0)</f>
        <v>0.08120370370370371</v>
      </c>
      <c r="F9" s="28">
        <f>E9/D9</f>
        <v>0.0116005291005291</v>
      </c>
      <c r="G9" s="26" t="s">
        <v>39</v>
      </c>
      <c r="H9" s="26">
        <v>5</v>
      </c>
    </row>
    <row r="10" spans="1:8" ht="15">
      <c r="A10" t="s">
        <v>25</v>
      </c>
      <c r="B10">
        <v>33</v>
      </c>
      <c r="C10" t="s">
        <v>66</v>
      </c>
      <c r="D10" s="18">
        <f>VLOOKUP($B10,Arkusz1!$AC:$AS,16,0)</f>
        <v>6</v>
      </c>
      <c r="E10" s="19">
        <f>VLOOKUP($B10,Arkusz1!$AC:$AT,18,0)</f>
        <v>0.07315972222222222</v>
      </c>
      <c r="F10" s="19">
        <f>E10/D10</f>
        <v>0.012193287037037037</v>
      </c>
      <c r="G10" t="s">
        <v>39</v>
      </c>
      <c r="H10">
        <v>6</v>
      </c>
    </row>
    <row r="11" spans="1:8" ht="15">
      <c r="A11" t="s">
        <v>25</v>
      </c>
      <c r="B11">
        <v>35</v>
      </c>
      <c r="C11" t="s">
        <v>75</v>
      </c>
      <c r="D11" s="18">
        <f>VLOOKUP($B11,Arkusz1!$AC:$AS,16,0)</f>
        <v>6</v>
      </c>
      <c r="E11" s="19">
        <f>VLOOKUP($B11,Arkusz1!$AC:$AT,18,0)</f>
        <v>0.07490740740740741</v>
      </c>
      <c r="F11" s="19">
        <f>E11/D11</f>
        <v>0.012484567901234568</v>
      </c>
      <c r="G11" t="s">
        <v>39</v>
      </c>
      <c r="H11">
        <v>7</v>
      </c>
    </row>
    <row r="12" spans="1:8" ht="15">
      <c r="A12" t="s">
        <v>25</v>
      </c>
      <c r="B12">
        <v>26</v>
      </c>
      <c r="C12" t="s">
        <v>32</v>
      </c>
      <c r="D12" s="18">
        <f>VLOOKUP($B12,Arkusz1!$AC:$AS,16,0)</f>
        <v>6</v>
      </c>
      <c r="E12" s="19">
        <f>VLOOKUP($B12,Arkusz1!$AC:$AT,18,0)</f>
        <v>0.07549768518518518</v>
      </c>
      <c r="F12" s="19">
        <f>E12/D12</f>
        <v>0.012582947530864197</v>
      </c>
      <c r="G12" t="s">
        <v>39</v>
      </c>
      <c r="H12">
        <v>8</v>
      </c>
    </row>
    <row r="13" spans="1:8" ht="15">
      <c r="A13" t="s">
        <v>25</v>
      </c>
      <c r="B13">
        <v>24</v>
      </c>
      <c r="C13" t="s">
        <v>64</v>
      </c>
      <c r="D13" s="18">
        <f>VLOOKUP($B13,Arkusz1!$AC:$AS,16,0)</f>
        <v>6</v>
      </c>
      <c r="E13" s="19">
        <v>0.080625</v>
      </c>
      <c r="F13" s="19">
        <f>E13/D13</f>
        <v>0.0134375</v>
      </c>
      <c r="G13" t="s">
        <v>39</v>
      </c>
      <c r="H13">
        <v>9</v>
      </c>
    </row>
    <row r="14" spans="1:10" ht="15">
      <c r="A14" t="s">
        <v>25</v>
      </c>
      <c r="B14">
        <v>22</v>
      </c>
      <c r="C14" t="s">
        <v>73</v>
      </c>
      <c r="D14" s="18">
        <f>VLOOKUP($B14,Arkusz1!$AC:$AS,16,0)</f>
        <v>6</v>
      </c>
      <c r="E14" s="19">
        <v>0.08112268518518519</v>
      </c>
      <c r="F14" s="19">
        <f>E14/D14</f>
        <v>0.013520447530864198</v>
      </c>
      <c r="G14" t="s">
        <v>39</v>
      </c>
      <c r="H14">
        <v>10</v>
      </c>
      <c r="J14" s="19"/>
    </row>
    <row r="15" spans="1:8" ht="15">
      <c r="A15" t="s">
        <v>25</v>
      </c>
      <c r="B15">
        <v>21</v>
      </c>
      <c r="C15" t="s">
        <v>30</v>
      </c>
      <c r="D15" s="18">
        <f>VLOOKUP($B15,Arkusz1!$AC:$AS,16,0)</f>
        <v>6</v>
      </c>
      <c r="E15" s="19">
        <f>VLOOKUP($B15,Arkusz1!$AC:$AT,18,0)</f>
        <v>0.08149305555555555</v>
      </c>
      <c r="F15" s="19">
        <f>E15/D15</f>
        <v>0.013582175925925926</v>
      </c>
      <c r="G15" t="s">
        <v>39</v>
      </c>
      <c r="H15">
        <v>11</v>
      </c>
    </row>
    <row r="16" spans="1:8" ht="15">
      <c r="A16" t="s">
        <v>25</v>
      </c>
      <c r="B16">
        <v>29</v>
      </c>
      <c r="C16" t="s">
        <v>33</v>
      </c>
      <c r="D16" s="18">
        <f>VLOOKUP($B16,Arkusz1!$AC:$AS,16,0)</f>
        <v>6</v>
      </c>
      <c r="E16" s="19">
        <f>VLOOKUP($B16,Arkusz1!$AC:$AT,18,0)</f>
        <v>0.0820023148148148</v>
      </c>
      <c r="F16" s="19">
        <f>E16/D16</f>
        <v>0.0136670524691358</v>
      </c>
      <c r="G16" t="s">
        <v>39</v>
      </c>
      <c r="H16">
        <v>12</v>
      </c>
    </row>
    <row r="17" spans="1:8" ht="15">
      <c r="A17" t="s">
        <v>25</v>
      </c>
      <c r="B17">
        <v>1</v>
      </c>
      <c r="C17" t="s">
        <v>70</v>
      </c>
      <c r="D17" s="18">
        <f>VLOOKUP($B17,Arkusz1!$AC:$AS,16,0)</f>
        <v>6</v>
      </c>
      <c r="E17" s="19">
        <f>VLOOKUP($B17,Arkusz1!$AC:$AT,18,0)</f>
        <v>0.08337962962962964</v>
      </c>
      <c r="F17" s="19">
        <f>E17/D17</f>
        <v>0.013896604938271606</v>
      </c>
      <c r="G17" t="s">
        <v>39</v>
      </c>
      <c r="H17">
        <v>13</v>
      </c>
    </row>
    <row r="18" spans="1:8" ht="15">
      <c r="A18" t="s">
        <v>25</v>
      </c>
      <c r="B18">
        <v>5</v>
      </c>
      <c r="C18" t="s">
        <v>31</v>
      </c>
      <c r="D18" s="18">
        <f>VLOOKUP($B18,Arkusz1!$AC:$AS,16,0)</f>
        <v>6</v>
      </c>
      <c r="E18" s="19">
        <v>0.08596064814814815</v>
      </c>
      <c r="F18" s="19">
        <f>E18/D18</f>
        <v>0.014326774691358025</v>
      </c>
      <c r="G18" t="s">
        <v>39</v>
      </c>
      <c r="H18">
        <v>14</v>
      </c>
    </row>
    <row r="19" spans="1:8" ht="15">
      <c r="A19" t="s">
        <v>25</v>
      </c>
      <c r="B19">
        <v>30</v>
      </c>
      <c r="C19" t="s">
        <v>65</v>
      </c>
      <c r="D19" s="18">
        <f>VLOOKUP($B19,Arkusz1!$AC:$AS,16,0)</f>
        <v>6</v>
      </c>
      <c r="E19" s="19">
        <f>VLOOKUP($B19,Arkusz1!$AC:$AT,18,0)</f>
        <v>0.08817129629629629</v>
      </c>
      <c r="F19" s="19">
        <f>E19/D19</f>
        <v>0.014695216049382715</v>
      </c>
      <c r="G19" t="s">
        <v>39</v>
      </c>
      <c r="H19">
        <v>15</v>
      </c>
    </row>
    <row r="20" spans="1:8" ht="15">
      <c r="A20" t="s">
        <v>25</v>
      </c>
      <c r="B20">
        <v>31</v>
      </c>
      <c r="C20" t="s">
        <v>68</v>
      </c>
      <c r="D20" s="18">
        <f>VLOOKUP($B20,Arkusz1!$AC:$AS,16,0)</f>
        <v>5</v>
      </c>
      <c r="E20" s="19">
        <f>VLOOKUP($B20,Arkusz1!$AC:$AT,18,0)</f>
        <v>0.08326388888888889</v>
      </c>
      <c r="F20" s="19">
        <f>E20/D20</f>
        <v>0.016652777777777777</v>
      </c>
      <c r="G20" t="s">
        <v>39</v>
      </c>
      <c r="H20">
        <v>16</v>
      </c>
    </row>
    <row r="21" spans="1:8" ht="15">
      <c r="A21" t="s">
        <v>25</v>
      </c>
      <c r="B21">
        <v>4</v>
      </c>
      <c r="C21" t="s">
        <v>62</v>
      </c>
      <c r="D21" s="18">
        <f>VLOOKUP($B21,Arkusz1!$AC:$AS,16,0)</f>
        <v>5</v>
      </c>
      <c r="E21" s="19">
        <f>VLOOKUP($B21,Arkusz1!$AC:$AT,18,0)</f>
        <v>0.08972222222222222</v>
      </c>
      <c r="F21" s="19">
        <f>E21/D21</f>
        <v>0.017944444444444443</v>
      </c>
      <c r="G21" t="s">
        <v>39</v>
      </c>
      <c r="H21">
        <v>17</v>
      </c>
    </row>
    <row r="22" spans="1:8" ht="15">
      <c r="A22" t="s">
        <v>25</v>
      </c>
      <c r="B22">
        <v>13</v>
      </c>
      <c r="C22" t="s">
        <v>67</v>
      </c>
      <c r="D22" s="18">
        <v>2</v>
      </c>
      <c r="E22" s="19">
        <v>0.027384259259259257</v>
      </c>
      <c r="F22" s="19">
        <f>E22/D22</f>
        <v>0.013692129629629629</v>
      </c>
      <c r="G22" t="s">
        <v>39</v>
      </c>
      <c r="H22">
        <v>18</v>
      </c>
    </row>
    <row r="23" spans="1:8" ht="15">
      <c r="A23" t="s">
        <v>25</v>
      </c>
      <c r="B23">
        <v>28</v>
      </c>
      <c r="C23" t="s">
        <v>72</v>
      </c>
      <c r="D23" s="18">
        <f>VLOOKUP($B23,Arkusz1!$AC:$AS,16,0)</f>
        <v>1</v>
      </c>
      <c r="E23" s="19">
        <f>VLOOKUP($B23,Arkusz1!$AC:$AT,18,0)</f>
        <v>0.015636574074074074</v>
      </c>
      <c r="F23" s="19">
        <f>E23/D23</f>
        <v>0.015636574074074074</v>
      </c>
      <c r="G23" t="s">
        <v>39</v>
      </c>
      <c r="H23">
        <v>19</v>
      </c>
    </row>
  </sheetData>
  <sheetProtection/>
  <autoFilter ref="A1:G2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HEINEKEN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Giecewicz</dc:creator>
  <cp:keywords/>
  <dc:description/>
  <cp:lastModifiedBy>Krzysztof Giecewicz</cp:lastModifiedBy>
  <dcterms:created xsi:type="dcterms:W3CDTF">2017-06-12T07:51:18Z</dcterms:created>
  <dcterms:modified xsi:type="dcterms:W3CDTF">2018-10-01T20:44:21Z</dcterms:modified>
  <cp:category/>
  <cp:version/>
  <cp:contentType/>
  <cp:contentStatus/>
</cp:coreProperties>
</file>